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8CC375C8-8590-4272-A49A-4C102251A2FC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Mappatura RSU &lt;16 riorganiz" sheetId="13" r:id="rId1"/>
  </sheets>
  <definedNames>
    <definedName name="_xlnm._FilterDatabase" localSheetId="0" hidden="1">'Mappatura RSU &lt;16 riorganiz'!$A$1:$G$313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3" i="13" l="1"/>
  <c r="F175" i="13"/>
  <c r="F167" i="13"/>
  <c r="F171" i="13"/>
  <c r="F155" i="13"/>
  <c r="F123" i="13"/>
  <c r="F313" i="13" l="1"/>
  <c r="F312" i="13"/>
  <c r="F287" i="13"/>
  <c r="F268" i="13"/>
  <c r="F262" i="13"/>
  <c r="F263" i="13"/>
  <c r="F242" i="13"/>
  <c r="F239" i="13"/>
  <c r="F236" i="13"/>
  <c r="F224" i="13"/>
  <c r="F193" i="13"/>
  <c r="F187" i="13"/>
  <c r="F176" i="13"/>
  <c r="F177" i="13"/>
  <c r="F133" i="13"/>
  <c r="F122" i="13"/>
  <c r="F91" i="13"/>
  <c r="F94" i="13"/>
  <c r="F88" i="13"/>
  <c r="F89" i="13"/>
  <c r="F77" i="13"/>
  <c r="F90" i="13"/>
  <c r="F57" i="13"/>
  <c r="F42" i="13"/>
  <c r="F15" i="13" l="1"/>
  <c r="F32" i="13"/>
  <c r="F24" i="13"/>
  <c r="F309" i="13" l="1"/>
  <c r="F290" i="13"/>
  <c r="F275" i="13"/>
  <c r="F272" i="13"/>
  <c r="F269" i="13"/>
  <c r="F240" i="13"/>
  <c r="F238" i="13"/>
  <c r="F202" i="13"/>
  <c r="F194" i="13"/>
  <c r="F164" i="13"/>
  <c r="F161" i="13"/>
  <c r="F166" i="13"/>
  <c r="F159" i="13"/>
  <c r="F92" i="13"/>
  <c r="F152" i="13"/>
  <c r="F86" i="13"/>
  <c r="F81" i="13"/>
  <c r="F80" i="13"/>
  <c r="F150" i="13" l="1"/>
  <c r="F153" i="13"/>
  <c r="F149" i="13"/>
  <c r="F82" i="13"/>
  <c r="F68" i="13"/>
  <c r="F62" i="13"/>
  <c r="F61" i="13"/>
  <c r="F53" i="13"/>
  <c r="F37" i="13"/>
  <c r="F11" i="13"/>
  <c r="F2" i="13"/>
  <c r="F75" i="13" l="1"/>
  <c r="F181" i="13"/>
  <c r="F100" i="13"/>
  <c r="F35" i="13" l="1"/>
  <c r="F301" i="13"/>
  <c r="F294" i="13"/>
  <c r="F264" i="13"/>
  <c r="F265" i="13"/>
  <c r="F251" i="13"/>
  <c r="F248" i="13"/>
  <c r="F235" i="13"/>
  <c r="F206" i="13"/>
  <c r="F101" i="13"/>
  <c r="F22" i="13"/>
  <c r="F19" i="13"/>
  <c r="F311" i="13"/>
  <c r="F310" i="13"/>
  <c r="F308" i="13"/>
  <c r="F307" i="13"/>
  <c r="F306" i="13"/>
  <c r="F305" i="13"/>
  <c r="F304" i="13"/>
  <c r="F303" i="13"/>
  <c r="F302" i="13"/>
  <c r="F300" i="13"/>
  <c r="F299" i="13"/>
  <c r="F298" i="13"/>
  <c r="F297" i="13"/>
  <c r="F296" i="13"/>
  <c r="F295" i="13"/>
  <c r="F293" i="13"/>
  <c r="F292" i="13"/>
  <c r="F291" i="13"/>
  <c r="F289" i="13"/>
  <c r="F288" i="13"/>
  <c r="F286" i="13"/>
  <c r="F285" i="13"/>
  <c r="F284" i="13"/>
  <c r="F283" i="13"/>
  <c r="F282" i="13"/>
  <c r="F281" i="13"/>
  <c r="F280" i="13"/>
  <c r="F279" i="13"/>
  <c r="F278" i="13"/>
  <c r="F277" i="13"/>
  <c r="F276" i="13"/>
  <c r="F274" i="13"/>
  <c r="F271" i="13"/>
  <c r="F270" i="13"/>
  <c r="F267" i="13"/>
  <c r="F266" i="13"/>
  <c r="F261" i="13"/>
  <c r="F260" i="13"/>
  <c r="F259" i="13"/>
  <c r="F258" i="13"/>
  <c r="F257" i="13"/>
  <c r="F256" i="13"/>
  <c r="F255" i="13"/>
  <c r="F254" i="13"/>
  <c r="F253" i="13"/>
  <c r="F252" i="13"/>
  <c r="F250" i="13"/>
  <c r="F249" i="13"/>
  <c r="F247" i="13"/>
  <c r="F246" i="13"/>
  <c r="F245" i="13"/>
  <c r="F244" i="13"/>
  <c r="F243" i="13"/>
  <c r="F241" i="13"/>
  <c r="F237" i="13"/>
  <c r="F234" i="13"/>
  <c r="F233" i="13"/>
  <c r="F232" i="13"/>
  <c r="F231" i="13"/>
  <c r="F230" i="13"/>
  <c r="F229" i="13"/>
  <c r="F228" i="13"/>
  <c r="F227" i="13"/>
  <c r="F226" i="13"/>
  <c r="F225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5" i="13"/>
  <c r="F204" i="13"/>
  <c r="F203" i="13"/>
  <c r="F201" i="13"/>
  <c r="F200" i="13"/>
  <c r="F198" i="13"/>
  <c r="F197" i="13"/>
  <c r="F196" i="13"/>
  <c r="F195" i="13"/>
  <c r="F192" i="13"/>
  <c r="F191" i="13"/>
  <c r="F190" i="13"/>
  <c r="F189" i="13"/>
  <c r="F188" i="13"/>
  <c r="F186" i="13"/>
  <c r="F185" i="13"/>
  <c r="F184" i="13"/>
  <c r="F183" i="13"/>
  <c r="F182" i="13"/>
  <c r="F180" i="13"/>
  <c r="F179" i="13"/>
  <c r="F178" i="13"/>
  <c r="F174" i="13"/>
  <c r="F173" i="13"/>
  <c r="F172" i="13"/>
  <c r="F170" i="13"/>
  <c r="F169" i="13"/>
  <c r="F168" i="13"/>
  <c r="F165" i="13"/>
  <c r="F163" i="13"/>
  <c r="F162" i="13"/>
  <c r="F160" i="13"/>
  <c r="F158" i="13"/>
  <c r="F157" i="13"/>
  <c r="F156" i="13"/>
  <c r="F154" i="13"/>
  <c r="F151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2" i="13"/>
  <c r="F131" i="13"/>
  <c r="F130" i="13"/>
  <c r="F129" i="13"/>
  <c r="F128" i="13"/>
  <c r="F127" i="13"/>
  <c r="F126" i="13"/>
  <c r="F125" i="13"/>
  <c r="F124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99" i="13"/>
  <c r="F98" i="13"/>
  <c r="F97" i="13"/>
  <c r="F93" i="13"/>
  <c r="F87" i="13"/>
  <c r="F85" i="13"/>
  <c r="F84" i="13"/>
  <c r="F83" i="13"/>
  <c r="F78" i="13"/>
  <c r="F76" i="13"/>
  <c r="F74" i="13"/>
  <c r="F73" i="13"/>
  <c r="F72" i="13"/>
  <c r="F71" i="13"/>
  <c r="F70" i="13"/>
  <c r="F69" i="13"/>
  <c r="F67" i="13"/>
  <c r="F66" i="13"/>
  <c r="F65" i="13"/>
  <c r="F64" i="13"/>
  <c r="F63" i="13"/>
  <c r="F60" i="13"/>
  <c r="F59" i="13"/>
  <c r="F58" i="13"/>
  <c r="F56" i="13"/>
  <c r="F55" i="13"/>
  <c r="F54" i="13"/>
  <c r="F52" i="13"/>
  <c r="F51" i="13"/>
  <c r="F50" i="13"/>
  <c r="F49" i="13"/>
  <c r="F48" i="13"/>
  <c r="F47" i="13"/>
  <c r="F46" i="13"/>
  <c r="F45" i="13"/>
  <c r="F44" i="13"/>
  <c r="F43" i="13"/>
  <c r="F41" i="13"/>
  <c r="F40" i="13"/>
  <c r="F39" i="13"/>
  <c r="F38" i="13"/>
  <c r="F36" i="13"/>
  <c r="F34" i="13"/>
  <c r="F33" i="13"/>
  <c r="F31" i="13"/>
  <c r="F30" i="13"/>
  <c r="F29" i="13"/>
  <c r="F28" i="13"/>
  <c r="F27" i="13"/>
  <c r="F26" i="13"/>
  <c r="F25" i="13"/>
  <c r="F23" i="13"/>
  <c r="F21" i="13"/>
  <c r="F20" i="13"/>
  <c r="F18" i="13"/>
  <c r="F17" i="13"/>
  <c r="F16" i="13"/>
  <c r="F14" i="13"/>
  <c r="F13" i="13"/>
  <c r="F12" i="13"/>
  <c r="F10" i="13"/>
  <c r="F9" i="13"/>
  <c r="F8" i="13"/>
  <c r="F7" i="13"/>
  <c r="F6" i="13"/>
  <c r="F5" i="13"/>
  <c r="F4" i="13"/>
  <c r="F3" i="13"/>
</calcChain>
</file>

<file path=xl/sharedStrings.xml><?xml version="1.0" encoding="utf-8"?>
<sst xmlns="http://schemas.openxmlformats.org/spreadsheetml/2006/main" count="1164" uniqueCount="364">
  <si>
    <t>ARCHIVIO CENTRALE DELLO STATO</t>
  </si>
  <si>
    <t>DIREZIONE GENERALE ARCHIVI</t>
  </si>
  <si>
    <t>ARCHIVIO DI STATO DELL'AQUILA</t>
  </si>
  <si>
    <t>ARCHIVIO DI STATO DI AGRIGENTO</t>
  </si>
  <si>
    <t>ARCHIVIO DI STATO DI ALESSANDRIA</t>
  </si>
  <si>
    <t>ARCHIVIO DI STATO DI ANCONA</t>
  </si>
  <si>
    <t>ARCHIVIO DI STATO DI AREZZO</t>
  </si>
  <si>
    <t>ARCHIVIO DI STATO DI ASCOLI PICENO</t>
  </si>
  <si>
    <t>ARCHIVIO DI STATO DI ASTI</t>
  </si>
  <si>
    <t>ARCHIVIO DI STATO DI AVELLINO</t>
  </si>
  <si>
    <t>ARCHIVIO DI STATO DI BARI</t>
  </si>
  <si>
    <t>ARCHIVIO DI STATO DI BELLUNO</t>
  </si>
  <si>
    <t>ARCHIVIO DI STATO DI BENEVENTO</t>
  </si>
  <si>
    <t>ARCHIVIO DI STATO DI BERGAMO</t>
  </si>
  <si>
    <t>ARCHIVIO DI STATO DI BIELLA</t>
  </si>
  <si>
    <t>ARCHIVIO DI STATO DI BOLOGNA</t>
  </si>
  <si>
    <t>ARCHIVIO DI STATO DI BOLZANO</t>
  </si>
  <si>
    <t>ARCHIVIO DI STATO DI BRESCIA</t>
  </si>
  <si>
    <t>ARCHIVIO DI STATO DI BRINDISI</t>
  </si>
  <si>
    <t>ARCHIVIO DI STATO DI CAGLIARI</t>
  </si>
  <si>
    <t>ARCHIVIO DI STATO DI CALTANISSETTA</t>
  </si>
  <si>
    <t>ARCHIVIO DI STATO DI CAMPOBASSO</t>
  </si>
  <si>
    <t>ARCHIVIO DI STATO DI CASERTA</t>
  </si>
  <si>
    <t>ARCHIVIO DI STATO DI CATANIA</t>
  </si>
  <si>
    <t>ARCHIVIO DI STATO DI CATANZARO</t>
  </si>
  <si>
    <t>ARCHIVIO DI STATO DI CHIETI</t>
  </si>
  <si>
    <t>ARCHIVIO DI STATO DI COMO</t>
  </si>
  <si>
    <t>ARCHIVIO DI STATO DI COSENZA</t>
  </si>
  <si>
    <t>ARCHIVIO DI STATO DI CREMONA</t>
  </si>
  <si>
    <t>ARCHIVIO DI STATO DI CUNEO</t>
  </si>
  <si>
    <t>ARCHIVIO DI STATO DI ENNA</t>
  </si>
  <si>
    <t>ARCHIVIO DI STATO DI FERMO</t>
  </si>
  <si>
    <t>ARCHIVIO DI STATO DI FERRARA</t>
  </si>
  <si>
    <t>ARCHIVIO DI STATO DI FIRENZE</t>
  </si>
  <si>
    <t>ARCHIVIO DI STATO DI FOGGIA</t>
  </si>
  <si>
    <t>ARCHIVIO DI STATO DI FORLI'-CESENA</t>
  </si>
  <si>
    <t>ARCHIVIO DI STATO DI FROSINONE</t>
  </si>
  <si>
    <t>ARCHIVIO DI STATO DI GENOVA</t>
  </si>
  <si>
    <t>ARCHIVIO DI STATO DI GORIZIA</t>
  </si>
  <si>
    <t>ARCHIVIO DI STATO DI GROSSETO</t>
  </si>
  <si>
    <t>ARCHIVIO DI STATO DI IMPERIA</t>
  </si>
  <si>
    <t>ARCHIVIO DI STATO DI ISERNIA</t>
  </si>
  <si>
    <t>ARCHIVIO DI STATO DI LA SPEZIA</t>
  </si>
  <si>
    <t>ARCHIVIO DI STATO DI LATINA</t>
  </si>
  <si>
    <t>ARCHIVIO DI STATO DI LECCE</t>
  </si>
  <si>
    <t>ARCHIVIO DI STATO DI LIVORNO</t>
  </si>
  <si>
    <t>ARCHIVIO DI STATO DI LUCCA</t>
  </si>
  <si>
    <t>ARCHIVIO DI STATO DI MACERATA</t>
  </si>
  <si>
    <t>ARCHIVIO DI STATO DI MANTOVA</t>
  </si>
  <si>
    <t>ARCHIVIO DI STATO DI MASSA</t>
  </si>
  <si>
    <t>ARCHIVIO DI STATO DI MATERA</t>
  </si>
  <si>
    <t>ARCHIVIO DI STATO DI MESSINA</t>
  </si>
  <si>
    <t>ARCHIVIO DI STATO DI MILANO</t>
  </si>
  <si>
    <t>ARCHIVIO DI STATO DI MODENA</t>
  </si>
  <si>
    <t>ARCHIVIO DI STATO DI NAPOLI</t>
  </si>
  <si>
    <t>ARCHIVIO DI STATO DI NOVARA</t>
  </si>
  <si>
    <t>ARCHIVIO DI STATO DI NUORO</t>
  </si>
  <si>
    <t>ARCHIVIO DI STATO DI ORISTANO</t>
  </si>
  <si>
    <t>ARCHIVIO DI STATO DI PADOVA</t>
  </si>
  <si>
    <t>ARCHIVIO DI STATO DI PARMA</t>
  </si>
  <si>
    <t>ARCHIVIO DI STATO DI PAVIA</t>
  </si>
  <si>
    <t>ARCHIVIO DI STATO DI PERUGIA</t>
  </si>
  <si>
    <t>ARCHIVIO DI STATO DI PESARO-URBINO</t>
  </si>
  <si>
    <t>ARCHIVIO DI STATO DI PESCARA</t>
  </si>
  <si>
    <t>ARCHIVIO DI STATO DI PIACENZA</t>
  </si>
  <si>
    <t>ARCHIVIO DI STATO DI PISA</t>
  </si>
  <si>
    <t>ARCHIVIO DI STATO DI PISTOIA</t>
  </si>
  <si>
    <t>ARCHIVIO DI STATO DI PORDENONE</t>
  </si>
  <si>
    <t>ARCHIVIO DI STATO DI POTENZA</t>
  </si>
  <si>
    <t>ARCHIVIO DI STATO DI PRATO</t>
  </si>
  <si>
    <t>ARCHIVIO DI STATO DI RAGUSA</t>
  </si>
  <si>
    <t>ARCHIVIO DI STATO DI RAVENNA</t>
  </si>
  <si>
    <t>ARCHIVIO DI STATO DI REGGIO CALABRIA</t>
  </si>
  <si>
    <t>ARCHIVIO DI STATO DI REGGIO EMILIA</t>
  </si>
  <si>
    <t>ARCHIVIO DI STATO DI RIETI</t>
  </si>
  <si>
    <t>ARCHIVIO DI STATO DI RIMINI</t>
  </si>
  <si>
    <t>ARCHIVIO DI STATO DI ROMA</t>
  </si>
  <si>
    <t>ARCHIVIO DI STATO DI ROVIGO</t>
  </si>
  <si>
    <t>ARCHIVIO DI STATO DI SALERNO</t>
  </si>
  <si>
    <t>ARCHIVIO DI STATO DI SASSARI</t>
  </si>
  <si>
    <t>ARCHIVIO DI STATO DI SAVONA</t>
  </si>
  <si>
    <t>ARCHIVIO DI STATO DI SIENA</t>
  </si>
  <si>
    <t>ARCHIVIO DI STATO DI SIRACUSA</t>
  </si>
  <si>
    <t>ARCHIVIO DI STATO DI SONDRIO</t>
  </si>
  <si>
    <t>ARCHIVIO DI STATO DI TARANTO</t>
  </si>
  <si>
    <t>ARCHIVIO DI STATO DI TERAMO</t>
  </si>
  <si>
    <t>ARCHIVIO DI STATO DI TERNI</t>
  </si>
  <si>
    <t>ARCHIVIO DI STATO DI TORINO</t>
  </si>
  <si>
    <t>ARCHIVIO DI STATO DI TRAPANI</t>
  </si>
  <si>
    <t>ARCHIVIO DI STATO DI TRENTO</t>
  </si>
  <si>
    <t>ARCHIVIO DI STATO DI TREVISO</t>
  </si>
  <si>
    <t>ARCHIVIO DI STATO DI TRIESTE</t>
  </si>
  <si>
    <t>ARCHIVIO DI STATO DI UDINE</t>
  </si>
  <si>
    <t>ARCHIVIO DI STATO DI VARESE</t>
  </si>
  <si>
    <t>ARCHIVIO DI STATO DI VENEZIA</t>
  </si>
  <si>
    <t>ARCHIVIO DI STATO DI VERBANIA</t>
  </si>
  <si>
    <t>ARCHIVIO DI STATO DI VERCELLI</t>
  </si>
  <si>
    <t>ARCHIVIO DI STATO DI VERONA</t>
  </si>
  <si>
    <t>ARCHIVIO DI STATO DI VIBO VALENTIA</t>
  </si>
  <si>
    <t>ARCHIVIO DI STATO DI VICENZA</t>
  </si>
  <si>
    <t>ARCHIVIO DI STATO DI VITERBO</t>
  </si>
  <si>
    <t>BIBLIOTECA ANGELICA DI ROMA</t>
  </si>
  <si>
    <t>DIREZIONE GENERALE BIBLIOTECHE E DIRITTO D'AUTORE</t>
  </si>
  <si>
    <t>BIBLIOTECA CASANATENSE DI ROMA</t>
  </si>
  <si>
    <t>BIBLIOTECA DI ARCHEOLOGIA E STORIA DELL'ARTE</t>
  </si>
  <si>
    <t>BIBLIOTECA DI STORIA MODERNA E CONTEMPORANEA DI ROMA</t>
  </si>
  <si>
    <t>BIBLIOTECA E COMPLESSO MONUMENTALE DEI GIROLAMINI</t>
  </si>
  <si>
    <t>BIBLIOTECA MARUCELLIANA DI FIRENZE</t>
  </si>
  <si>
    <t>BIBLIOTECA MEDICA STATALE DI ROMA</t>
  </si>
  <si>
    <t>BIBLIOTECA MEDICEA LAURENZIANA DI FIRENZE</t>
  </si>
  <si>
    <t>BIBLIOTECA NAZIONALE "VITTORIO EMANUELE III" DI NAPOLI</t>
  </si>
  <si>
    <t>BIBLIOTECA NAZIONALE CENTRALE DI FIRENZE</t>
  </si>
  <si>
    <t>BIBLIOTECA NAZIONALE CENTRALE DI ROMA</t>
  </si>
  <si>
    <t>BIBLIOTECA NAZIONALE DI BARI</t>
  </si>
  <si>
    <t>BIBLIOTECA NAZIONALE DI COSENZA</t>
  </si>
  <si>
    <t>BIBLIOTECA NAZIONALE DI POTENZA</t>
  </si>
  <si>
    <t>BIBLIOTECA NAZIONALE MARCIANA DI VENEZIA</t>
  </si>
  <si>
    <t>BIBLIOTECA NAZIONALE UNIVERSITARIA DI TORINO</t>
  </si>
  <si>
    <t>BIBLIOTECA RICCARDIANA DI FIRENZE</t>
  </si>
  <si>
    <t>BIBLIOTECA STATALE ANTONIO BALDINI</t>
  </si>
  <si>
    <t>BIBLIOTECA STATALE DI CREMONA</t>
  </si>
  <si>
    <t>BIBLIOTECA STATALE DI LUCCA</t>
  </si>
  <si>
    <t>BIBLIOTECA STATALE DI MACERATA</t>
  </si>
  <si>
    <t>BIBLIOTECA STATALE ISONTINA DI GORIZIA</t>
  </si>
  <si>
    <t>BIBLIOTECA STATALE STELIO CRISE DI TRIESTE</t>
  </si>
  <si>
    <t>BIBLIOTECA UNIVERSITARIA ALESSANDRINA DI ROMA</t>
  </si>
  <si>
    <t>BIBLIOTECA UNIVERSITARIA DI CAGLIARI</t>
  </si>
  <si>
    <t>BIBLIOTECA UNIVERSITARIA DI GENOVA</t>
  </si>
  <si>
    <t>BIBLIOTECA UNIVERSITARIA DI NAPOLI</t>
  </si>
  <si>
    <t>BIBLIOTECA UNIVERSITARIA DI PADOVA</t>
  </si>
  <si>
    <t>BIBLIOTECA UNIVERSITARIA DI PAVIA</t>
  </si>
  <si>
    <t>BIBLIOTECA UNIVERSITARIA DI PISA</t>
  </si>
  <si>
    <t>BIBLIOTECA UNIVERSITARIA DI SASSARI</t>
  </si>
  <si>
    <t>BIBLIOTECA VALLICELLIANA DI ROMA</t>
  </si>
  <si>
    <t>CENTRO PER IL LIBRO E LA LETTURA</t>
  </si>
  <si>
    <t>COMPLESSO MONUMENTALE DELLA PILOTTA</t>
  </si>
  <si>
    <t>DIREZIONE GENERALE MUSEI</t>
  </si>
  <si>
    <t>DIREZIONE MUSEI STATALI DELLA CITTA' DI ROMA</t>
  </si>
  <si>
    <t>DIREZIONE REGIONALE MUSEI ABRUZZO</t>
  </si>
  <si>
    <t>DIREZIONE REGIONALE MUSEI BASILICATA</t>
  </si>
  <si>
    <t>DIREZIONE REGIONALE MUSEI CALABRIA</t>
  </si>
  <si>
    <t>DIREZIONE REGIONALE MUSEI CAMPANIA</t>
  </si>
  <si>
    <t>DIREZIONE REGIONALE MUSEI EMILIA ROMAGNA</t>
  </si>
  <si>
    <t>DIREZIONE REGIONALE MUSEI FRIULI VENEZIA GIULIA</t>
  </si>
  <si>
    <t>DIREZIONE REGIONALE MUSEI LAZIO</t>
  </si>
  <si>
    <t>DIREZIONE REGIONALE MUSEI LIGURIA</t>
  </si>
  <si>
    <t>DIREZIONE REGIONALE MUSEI LOMBARDIA</t>
  </si>
  <si>
    <t>DIREZIONE REGIONALE MUSEI MARCHE</t>
  </si>
  <si>
    <t>DIREZIONE REGIONALE MUSEI MOLISE</t>
  </si>
  <si>
    <t>DIREZIONE REGIONALE MUSEI PIEMONTE</t>
  </si>
  <si>
    <t>DIREZIONE REGIONALE MUSEI PUGLIA</t>
  </si>
  <si>
    <t>DIREZIONE REGIONALE MUSEI SARDEGNA</t>
  </si>
  <si>
    <t>DIREZIONE REGIONALE MUSEI TOSCANA</t>
  </si>
  <si>
    <t>DIREZIONE REGIONALE MUSEI UMBRIA</t>
  </si>
  <si>
    <t>DIREZIONE REGIONALE MUSEI VENETO</t>
  </si>
  <si>
    <t>GALLERIA BORGHESE</t>
  </si>
  <si>
    <t>GALLERIA DELL'ACCADEMIA DI FIRENZE</t>
  </si>
  <si>
    <t>GALLERIA NAZIONALE D'ARTE MODERNA E CONTEMPORANEA</t>
  </si>
  <si>
    <t>GALLERIA NAZIONALE DELLE MARCHE</t>
  </si>
  <si>
    <t>GALLERIA NAZIONALE DELL'UMBRIA</t>
  </si>
  <si>
    <t>GALLERIE DEGLI UFFIZI</t>
  </si>
  <si>
    <t>GALLERIE DELL'ACCADEMIA DI VENEZIA</t>
  </si>
  <si>
    <t>GALLERIE ESTENSI</t>
  </si>
  <si>
    <t>GALLERIE NAZIONALI D'ARTE ANTICA</t>
  </si>
  <si>
    <t>ISTITUTO CENTRALE PER GLI ARCHIVI</t>
  </si>
  <si>
    <t>ISTITUTO CENTRALE PER LA DIGITALIZZAZIONE DEL PATRIMONIO CULTURALE - DIGITAL LIBRARY</t>
  </si>
  <si>
    <t>ISTITUTO CENTRALE PER I BENI SONORI ED AUDIOVISIVI</t>
  </si>
  <si>
    <t>ISTITUTO CENTRALE PER IL CATALOGO E LA DOCUMENTAZIONE</t>
  </si>
  <si>
    <t>ISTITUTO CENTRALE PER IL CATALOGO UNICO DELLE BIBLIOTECHE ITALIANE E PER LE INFORMAZIONI BIBLIOGRAFICHE</t>
  </si>
  <si>
    <t>ISTITUTO CENTRALE PER IL PATRIMONIO IMMATERIALE</t>
  </si>
  <si>
    <t>DIREZIONE GENERALE ARCHEOLOGIA, BELLE ARTI E PAESAGGIO</t>
  </si>
  <si>
    <t>ISTITUTO CENTRALE PER IL RESTAURO</t>
  </si>
  <si>
    <t>DIREZIONE GENERALE EDUCAZIONE, RICERCA E ISTITUTI CULTURALI</t>
  </si>
  <si>
    <t>ISTITUTO CENTRALE PER LA GRAFICA</t>
  </si>
  <si>
    <t>ISTITUTO CENTRALE PER LA PATOLOGIA DEGLI ARCHIVI E DEL LIBRO</t>
  </si>
  <si>
    <t>ISTITUTO CENTRALE PER L'ARCHEOLOGIA</t>
  </si>
  <si>
    <t>MUSEI DEL BARGELLO</t>
  </si>
  <si>
    <t>MUSEI REALI</t>
  </si>
  <si>
    <t>MUSEO ARCHEOLOGICO NAZIONALE DI CAGLIARI</t>
  </si>
  <si>
    <t>MUSEO ARCHEOLOGICO NAZIONALE DI NAPOLI</t>
  </si>
  <si>
    <t>MUSEO ARCHEOLOGICO NAZIONALE DI REGGIO CALABRIA</t>
  </si>
  <si>
    <t>MUSEO ARCHEOLOGICO NAZIONALE DI TARANTO</t>
  </si>
  <si>
    <t>MUSEO DELLE CIVILTA'</t>
  </si>
  <si>
    <t>MUSEO E REAL BOSCO DI CAPODIMONTE</t>
  </si>
  <si>
    <t>MUSEO NAZIONALE D'ABRUZZO</t>
  </si>
  <si>
    <t>MUSEO NAZIONALE DELL'ARTE DIGITALE</t>
  </si>
  <si>
    <t>MUSEO NAZIONALE DI MATERA</t>
  </si>
  <si>
    <t>MUSEO NAZIONALE ETRUSCO DI VILLA GIULIA</t>
  </si>
  <si>
    <t>MUSEO NAZIONALE ROMANO</t>
  </si>
  <si>
    <t>MUSEO STORICO E IL PARCO DEL CASTELLO DI MIRAMARE</t>
  </si>
  <si>
    <t>OPIFICIO DELLE PIETRE DURE</t>
  </si>
  <si>
    <t>PALAZZO DUCALE DI MANTOVA</t>
  </si>
  <si>
    <t>PALAZZO REALE DI GENOVA</t>
  </si>
  <si>
    <t>PALAZZO REALE DI NAPOLI</t>
  </si>
  <si>
    <t>PARCO ARCHEOLOGICO DEI CAMPI FLEGREI</t>
  </si>
  <si>
    <t>PARCO ARCHEOLOGICO DEL COLOSSEO</t>
  </si>
  <si>
    <t>PARCO ARCHEOLOGICO DELL'APPIA ANTICA</t>
  </si>
  <si>
    <t>PARCO ARCHEOLOGICO DI CERVETERI E TARQUINIA</t>
  </si>
  <si>
    <t>PARCO ARCHEOLOGICO DI ERCOLANO</t>
  </si>
  <si>
    <t>PARCO ARCHEOLOGICO DI OSTIA ANTICA</t>
  </si>
  <si>
    <t>PARCO ARCHEOLOGICO DI PAESTUM E VELIA</t>
  </si>
  <si>
    <t>PARCO ARCHEOLOGICO DI POMPEI</t>
  </si>
  <si>
    <t>PARCO ARCHEOLOGICO DI SEPINO</t>
  </si>
  <si>
    <t>PARCO ARCHEOLOGICO DI SIBARI</t>
  </si>
  <si>
    <t>PINACOTECA DI BRERA</t>
  </si>
  <si>
    <t>PINACOTECA NAZIONALE DI BOLOGNA</t>
  </si>
  <si>
    <t>PINACOTECA NAZIONALE DI SIENA</t>
  </si>
  <si>
    <t>REGGIA DI CASERTA</t>
  </si>
  <si>
    <t>SEGRETARIATO REGIONALE PER IL FRIULI VENEZIA GIULIA</t>
  </si>
  <si>
    <t>SEGRETARIATO GENERALE</t>
  </si>
  <si>
    <t>SEGRETARIATO REGIONALE PER IL LAZIO</t>
  </si>
  <si>
    <t>SEGRETARIATO REGIONALE PER IL MOLISE</t>
  </si>
  <si>
    <t>SEGRETARIATO REGIONALE PER IL PIEMONTE</t>
  </si>
  <si>
    <t>SEGRETARIATO REGIONALE PER IL VENETO</t>
  </si>
  <si>
    <t>SEGRETARIATO REGIONALE PER LA BASILICATA</t>
  </si>
  <si>
    <t>SEGRETARIATO REGIONALE PER LA CALABRIA</t>
  </si>
  <si>
    <t>SEGRETARIATO REGIONALE PER LA CAMPANIA</t>
  </si>
  <si>
    <t>SEGRETARIATO REGIONALE PER LA LIGURIA</t>
  </si>
  <si>
    <t>SEGRETARIATO REGIONALE PER LA LOMBARDIA</t>
  </si>
  <si>
    <t>SEGRETARIATO REGIONALE PER LA PUGLIA</t>
  </si>
  <si>
    <t>SEGRETARIATO REGIONALE PER LA SARDEGNA</t>
  </si>
  <si>
    <t>SEGRETARIATO REGIONALE PER LA TOSCANA</t>
  </si>
  <si>
    <t>SEGRETARIATO REGIONALE PER L'ABRUZZO</t>
  </si>
  <si>
    <t>SEGRETARIATO REGIONALE PER LE MARCHE</t>
  </si>
  <si>
    <t>SEGRETARIATO REGIONALE PER L'EMILIA-ROMAGNA</t>
  </si>
  <si>
    <t>SEGRETARIATO REGIONALE PER L'UMBRIA</t>
  </si>
  <si>
    <t>SOPRINTENDENZA ARCHEOLOGIA, BELLE ARTI E PAESAGGIO PER IL COMUNE DI NAPOLI</t>
  </si>
  <si>
    <t>SOPRINTENDENZA ARCHEOLOGIA, BELLE ARTI E PAESAGGIO PER IL COMUNE DI VENEZIA E LAGUNA</t>
  </si>
  <si>
    <t>SOPRINTENDENZA ARCHEOLOGIA, BELLE ARTI E PAESAGGIO PER IL FRIULI VENEZIA GIULIA</t>
  </si>
  <si>
    <t>SOPRINTENDENZA ARCHEOLOGIA, BELLE ARTI E PAESAGGIO PER IL MOLISE</t>
  </si>
  <si>
    <t>SOPRINTENDENZA ARCHEOLOGIA, BELLE ARTI E PAESAGGIO PER LA BASILICATA</t>
  </si>
  <si>
    <t>SOPRINTENDENZA ARCHEOLOGIA, BELLE ARTI E PAESAGGIO PER LA CITTA' METROPOLITANA DI BARI</t>
  </si>
  <si>
    <t>SOPRINTENDENZA ARCHEOLOGIA, BELLE ARTI E PAESAGGIO PER LA CITTA' METROPOLITANA DI BOLOGNA E LE PROVINCE DI MODENA, REGGIO EMILIA E FERRARA</t>
  </si>
  <si>
    <t>SOPRINTENDENZA ARCHEOLOGIA, BELLE ARTI E PAESAGGIO PER LA CITTA' METROPOLITANA DI CAGLIARI E LE PROVINCE DI ORISTANO E SUD SARDEGNA</t>
  </si>
  <si>
    <t>SOPRINTENDENZA ARCHEOLOGIA, BELLE ARTI E PAESAGGIO PER LA CITTA' METROPOLITANA DI FIRENZE E LE PROVINCE DI PISTOIA E PRATO</t>
  </si>
  <si>
    <t>SOPRINTENDENZA ARCHEOLOGIA, BELLE ARTI E PAESAGGIO PER LA CITTA' METROPOLITANA DI GENOVA E LA PROVINCIA DI LA SPEZIA</t>
  </si>
  <si>
    <t>SOPRINTENDENZA ARCHEOLOGIA, BELLE ARTI E PAESAGGIO PER LA CITTA' METROPOLITANA DI MILANO</t>
  </si>
  <si>
    <t>SOPRINTENDENZA ARCHEOLOGIA, BELLE ARTI E PAESAGGIO PER LA CITTA' METROPOLITANA DI REGGIO CALABRIA E LA PROVINCIA DI VIBO VALENTIA</t>
  </si>
  <si>
    <t>SOPRINTENDENZA ARCHEOLOGIA, BELLE ARTI E PAESAGGIO PER LA CITTA' METROPOLITANA DI TORINO</t>
  </si>
  <si>
    <t>SOPRINTENDENZA ARCHEOLOGIA, BELLE ARTI E PAESAGGIO PER LA PROVINCIA DI COSENZA</t>
  </si>
  <si>
    <t>SOPRINTENDENZA ARCHEOLOGIA, BELLE ARTI E PAESAGGIO PER LA PROVINCIA DI VITERBO E PER L'ETRURIA MERIDIONALE</t>
  </si>
  <si>
    <t>SOPRINTENDENZA ARCHEOLOGIA, BELLE ARTI E PAESAGGIO PER L'AREA METROPOLITANA DI NAPOLI</t>
  </si>
  <si>
    <t>SOPRINTENDENZA ARCHEOLOGIA, BELLE ARTI E PAESAGGIO PER L'AREA METROPOLITANA DI ROMA E PER LA PROVINCIA DI RIETI</t>
  </si>
  <si>
    <t>SOPRINTENDENZA ARCHEOLOGIA, BELLE ARTI E PAESAGGIO PER L'AREA METROPOLITANA DI VENEZIA E LE PROVINCE DI BELLUNO, PADOVA E TREVISO</t>
  </si>
  <si>
    <t>SOPRINTENDENZA ARCHEOLOGIA, BELLE ARTI E PAESAGGIO PER LE PROVINCE DI ALESSANDRIA, ASTI E CUNEO</t>
  </si>
  <si>
    <t>SOPRINTENDENZA ARCHEOLOGIA, BELLE ARTI E PAESAGGIO PER LE PROVINCE DI ANCONA E PESARO E URBINO</t>
  </si>
  <si>
    <t>SOPRINTENDENZA ARCHEOLOGIA, BELLE ARTI E PAESAGGIO PER LE PROVINCE DI ASCOLI PICENO, FERMO E MACERATA</t>
  </si>
  <si>
    <t>SOPRINTENDENZA ARCHEOLOGIA, BELLE ARTI E PAESAGGIO PER LE PROVINCE DI BARLETTA-ANDRIA-TRANI E FOGGIA</t>
  </si>
  <si>
    <t>SOPRINTENDENZA ARCHEOLOGIA, BELLE ARTI E PAESAGGIO PER LE PROVINCE DI BERGAMO E BRESCIA</t>
  </si>
  <si>
    <t>SOPRINTENDENZA ARCHEOLOGIA, BELLE ARTI E PAESAGGIO PER LE PROVINCE DI BIELLA, NOVARA, VERBANO-CUSIO-OSSOLA E VERCELLI</t>
  </si>
  <si>
    <t>SOPRINTENDENZA ARCHEOLOGIA, BELLE ARTI E PAESAGGIO PER LE PROVINCE DI BRINDISI E LECCE</t>
  </si>
  <si>
    <t>SOPRINTENDENZA ARCHEOLOGIA, BELLE ARTI E PAESAGGIO PER LE PROVINCE DI CASERTA E BENEVENTO</t>
  </si>
  <si>
    <t>SOPRINTENDENZA ARCHEOLOGIA, BELLE ARTI E PAESAGGIO PER LE PROVINCE DI CATANZARO E CROTONE</t>
  </si>
  <si>
    <t>SOPRINTENDENZA ARCHEOLOGIA, BELLE ARTI E PAESAGGIO PER LE PROVINCE DI CHIETI E PESCARA</t>
  </si>
  <si>
    <t>SOPRINTENDENZA ARCHEOLOGIA, BELLE ARTI E PAESAGGIO PER LE PROVINCE DI COMO, LECCO, MONZA-BRIANZA, PAVIA, SONDRIO E VARESE</t>
  </si>
  <si>
    <t>SOPRINTENDENZA ARCHEOLOGIA, BELLE ARTI E PAESAGGIO PER LE PROVINCE DI CREMONA, MANTOVA E LODI</t>
  </si>
  <si>
    <t>SOPRINTENDENZA ARCHEOLOGIA, BELLE ARTI E PAESAGGIO PER LE PROVINCE DI FROSINONE E LATINA</t>
  </si>
  <si>
    <t>SOPRINTENDENZA ARCHEOLOGIA, BELLE ARTI E PAESAGGIO PER LE PROVINCE DI IMPERIA E SAVONA</t>
  </si>
  <si>
    <t>SOPRINTENDENZA ARCHEOLOGIA, BELLE ARTI E PAESAGGIO PER LE PROVINCE DI L'AQUILA E TERAMO</t>
  </si>
  <si>
    <t>SOPRINTENDENZA ARCHEOLOGIA, BELLE ARTI E PAESAGGIO PER LE PROVINCE DI LUCCA E MASSA CARRARA</t>
  </si>
  <si>
    <t>SOPRINTENDENZA ARCHEOLOGIA, BELLE ARTI E PAESAGGIO PER LE PROVINCE DI PARMA E PIACENZA</t>
  </si>
  <si>
    <t>SOPRINTENDENZA ARCHEOLOGIA, BELLE ARTI E PAESAGGIO PER LE PROVINCE DI PISA E LIVORNO</t>
  </si>
  <si>
    <t>SOPRINTENDENZA ARCHEOLOGIA, BELLE ARTI E PAESAGGIO PER LE PROVINCE DI RAVENNA, FORLI'-CESENA E RIMINI</t>
  </si>
  <si>
    <t>SOPRINTENDENZA ARCHEOLOGIA, BELLE ARTI E PAESAGGIO PER LE PROVINCE DI SALERNO E AVELLINO</t>
  </si>
  <si>
    <t>SOPRINTENDENZA ARCHEOLOGIA, BELLE ARTI E PAESAGGIO PER LE PROVINCE DI SASSARI E NUORO</t>
  </si>
  <si>
    <t>SOPRINTENDENZA ARCHEOLOGIA, BELLE ARTI E PAESAGGIO PER LE PROVINCE DI SIENA, GROSSETO E AREZZO</t>
  </si>
  <si>
    <t>SOPRINTENDENZA ARCHEOLOGIA, BELLE ARTI E PAESAGGIO PER LE PROVINCE DI VERONA, ROVIGO E VICENZA</t>
  </si>
  <si>
    <t>SOPRINTENDENZA ARCHEOLOGIA, BELLE ARTI E PAESAGGIO PER L'UMBRIA</t>
  </si>
  <si>
    <t>SOPRINTENDENZA ARCHIVISTICA DEL FRIULI-VENEZIA GIULIA</t>
  </si>
  <si>
    <t>SOPRINTENDENZA ARCHIVISTICA DELLA SARDEGNA</t>
  </si>
  <si>
    <t>SOPRINTENDENZA ARCHIVISTICA DELLA SICILIA - ARCHIVIO DI STATO DI PALERMO</t>
  </si>
  <si>
    <t>SOPRINTENDENZA ARCHIVISTICA E BIBLIOGRAFICA DEL LAZIO</t>
  </si>
  <si>
    <t>SOPRINTENDENZA ARCHIVISTICA E BIBLIOGRAFICA DEL PIEMONTE E DELLA VALLE D'AOSTA</t>
  </si>
  <si>
    <t>SOPRINTENDENZA ARCHIVISTICA E BIBLIOGRAFICA DEL VENETO E DEL TRENTINO ALTO-ADIGE</t>
  </si>
  <si>
    <t>SOPRINTENDENZA ARCHIVISTICA E BIBLIOGRAFICA DELLA BASILICATA</t>
  </si>
  <si>
    <t>SOPRINTENDENZA ARCHIVISTICA E BIBLIOGRAFICA DELLA CALABRIA</t>
  </si>
  <si>
    <t>SOPRINTENDENZA ARCHIVISTICA E BIBLIOGRAFICA DELLA CAMPANIA</t>
  </si>
  <si>
    <t>SOPRINTENDENZA ARCHIVISTICA E BIBLIOGRAFICA DELLA LIGURIA</t>
  </si>
  <si>
    <t>SOPRINTENDENZA ARCHIVISTICA E BIBLIOGRAFICA DELLA LOMBARDIA</t>
  </si>
  <si>
    <t>SOPRINTENDENZA ARCHIVISTICA E BIBLIOGRAFICA DELLA PUGLIA</t>
  </si>
  <si>
    <t>SOPRINTENDENZA ARCHIVISTICA E BIBLIOGRAFICA DELLA TOSCANA</t>
  </si>
  <si>
    <t>SOPRINTENDENZA ARCHIVISTICA E BIBLIOGRAFICA DELL'ABRUZZO E DEL MOLISE</t>
  </si>
  <si>
    <t>SOPRINTENDENZA ARCHIVISTICA E BIBLIOGRAFICA DELLE MARCHE</t>
  </si>
  <si>
    <t>SOPRINTENDENZA ARCHIVISTICA E BIBLIOGRAFICA DELL'EMILIA-ROMAGNA</t>
  </si>
  <si>
    <t>SOPRINTENDENZA ARCHIVISTICA E BIBLIOGRAFICA DELL'UMBRIA</t>
  </si>
  <si>
    <t>SOPRINTENDENZA NAZIONALE PER IL PATRIMONIO CULTURALE SUBACQUEO</t>
  </si>
  <si>
    <t>SOPRINTENDENZA SPECIALE ARCHEOLOGIA, BELLE ARTI E PAESAGGIO DI ROMA</t>
  </si>
  <si>
    <t>UFFICIO DEL SOPRINTENDENTE SPECIALE PER LE AREE COLPITE DAL SISMA DEL 24 AGOSTO 2016, ISTITUITO FINO AL 31 DICEMBRE 2024</t>
  </si>
  <si>
    <t>DIREZIONE GENERALE SICUREZZA DEL PATRIMONIO CULTURALE</t>
  </si>
  <si>
    <t>VILLA ADRIANA E VILLA D'ESTE</t>
  </si>
  <si>
    <t>VITTORIANO E PALAZZO VENEZIA</t>
  </si>
  <si>
    <t>Abruzzo</t>
  </si>
  <si>
    <t>Basilicata</t>
  </si>
  <si>
    <t>Calabria</t>
  </si>
  <si>
    <t>Campania</t>
  </si>
  <si>
    <t>Emilia Romagna</t>
  </si>
  <si>
    <t>Friuli-Venezia Giulia</t>
  </si>
  <si>
    <t>Lazio</t>
  </si>
  <si>
    <t>DIREZIONE GENERALE BILANCIO</t>
  </si>
  <si>
    <t>DIREZIONE GENERALE CINEMA E AUDIOVISIVO</t>
  </si>
  <si>
    <t>DIREZIONE GENERALE CREATIVITA' CONTEMPORANEA</t>
  </si>
  <si>
    <t>DIREZIONE GENERALE ORGANIZZAZIONE</t>
  </si>
  <si>
    <t>DIREZIONE GENERALE SPETTACOLO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</si>
  <si>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</si>
  <si>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</si>
  <si>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</si>
  <si>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</si>
  <si>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</si>
  <si>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</si>
  <si>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</si>
  <si>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</si>
  <si>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</si>
  <si>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</si>
  <si>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</si>
  <si>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Veneto</t>
  </si>
  <si>
    <t>AFFERENZE (CdR)</t>
  </si>
  <si>
    <t>DENOMINAZIONE SEDE PERIFERICA</t>
  </si>
  <si>
    <t>REGIONE</t>
  </si>
  <si>
    <t>TOTALE DIPENDENTI IN SERVIZIO PER SEDE PERIFERICA</t>
  </si>
  <si>
    <t xml:space="preserve">ISTITUTO ACCORPATO E NON SEDE DI RSU </t>
  </si>
  <si>
    <t>TOTALE DIPENDENTI IN SERVIZIO PER ISTITUTO ACCORPATO E SEDE RSU</t>
  </si>
  <si>
    <t>Istituto non sede di RSU</t>
  </si>
  <si>
    <t>ARCHIVIO DI STATO DI RAVENNA - ARCHIVIO DI STATO DI RIMINI</t>
  </si>
  <si>
    <t>ARCHIVIO DI STATO DI ASTI ARCHIVIO DI STATO DI CUNEO</t>
  </si>
  <si>
    <t>ARCHIVIO DI STATO DI BIELLA-ARCHIVIO DI STATO DI VERBANIA-ARCHIVIO DI STATO DI VERCELLI</t>
  </si>
  <si>
    <t>ARCHIVIO DI STATO DI AREZZO-ARCHIVIO DI STATO DI GROSSETO</t>
  </si>
  <si>
    <t>istituto non sede di RSU</t>
  </si>
  <si>
    <t>BIBLIOTECA STATALE DEL MONUMENTO NAZIONALE DI CASAMARI</t>
  </si>
  <si>
    <t>BIBLIOTECA STATALE DEL MONUMENTO NAZIONALE DI FARFA</t>
  </si>
  <si>
    <t>BIBLIOTECA STATALE DEL MONUMENTO NAZIONALE DI GROTTAFERRATA</t>
  </si>
  <si>
    <t>BIBLIOTECA STATALE DEL MONUMENTO NAZIONALE DI MONTECASSINO</t>
  </si>
  <si>
    <t>BIBLIOTECA STATALE DEL MONUMENTO NAZIONALE DI SANTA SCOLASTICA</t>
  </si>
  <si>
    <t>BIBLIOTECA STATALE DEL MONUMENTO NAZIONALE DI TRISULTI</t>
  </si>
  <si>
    <t>BIBLIOTECA STATALE DEL MONUMENTO NAZIONALE DELLA BADIA DI CAVA</t>
  </si>
  <si>
    <t>BIBLIOTECA STATALE DEL MONUMENTO NAZIONALE DI MONTEVERGINE</t>
  </si>
  <si>
    <t>BIBLIOTECA STATALE DEL MONUMENTO NAZIONALE DELLA BADIA DI CAVA-BIBLIOTECA STATALE DEL MONUMENTO NAZIONALE DI MONTEVERGINE</t>
  </si>
  <si>
    <t>BIBLIOTECA STATALE DEL MONUMENTO NAZIONALE DI PRAGLIA-BIBLIOTECA STATALE DEL MONUMENTO NAZIONALE DI SANTA GIUSTINA</t>
  </si>
  <si>
    <t>BIBLIOTECA STATALE DEL MONUMENTO NAZIONALE DI PRAGLIA</t>
  </si>
  <si>
    <t>BIBLIOTECA STATALE DEL MONUMENTO NAZIONALE DI SANTA GIUSTINA</t>
  </si>
  <si>
    <t>UFFICI DI DIRETTA COLLABORAZIONE DEL MINISTRO-ORGANISMO INDIPENDENTE DI VALUTAZIONE DELLA PERFORMANCE (OIV)</t>
  </si>
  <si>
    <t>DiT</t>
  </si>
  <si>
    <t>DiAC</t>
  </si>
  <si>
    <t>DiAG</t>
  </si>
  <si>
    <t>DiVa</t>
  </si>
  <si>
    <t>DIPARTIMENTO AFFERENTE</t>
  </si>
  <si>
    <t>ARCHIVIO DI STATO DI MATERA-ARCHIVIO DI STATO DI POTENZA</t>
  </si>
  <si>
    <t>ARCHIVIO DI STATO DI CAMPOBASSO-ARCHIVIO DI STATO DI ISERNIA</t>
  </si>
  <si>
    <t>ARCHIVIO DI STATO DI PERUGIA-ARCHIVIO DI STATO DI TERNI</t>
  </si>
  <si>
    <t>SEGRETARIATO GENERALE-DIREZIONE GENERALE BILANCIO-DIREZIONE GENERALE EDUCAZIONE, RICERCA E ISTITUTI CULTURALI-DIREZIONE GENERALE ORGANIZZAZIONE-UFFICI DI DIRETTA COLLABORAZIONE DEL MINISTRO-ORGANISMO INDIPENDENTE DI VALUTAZIONE DELLA PERFORMANCE (OIV)-ISTITUTO CENTRALE PER LA DIGITALIZZAZIONE DEL PATRIMONIO CULTURALE - DIGITAL LIBRARY</t>
  </si>
  <si>
    <t>ARCHIVIO DI STATO DI BOLOGNA-ARCHIVIO DI STATO DI FERRARA</t>
  </si>
  <si>
    <t>ARCHIVIO DI STATO DI CHIETI-ARCHIVIO DI STATO DI PESCARA</t>
  </si>
  <si>
    <t>ARCHIVIO DI STATO DI TRIESTE-BIBLIOTECA STATALE STELIO CRISE DI TRIESTE</t>
  </si>
  <si>
    <t>ARCHIVIO DI STATO DI GENOVA-ARCHIVIO DI STATO DI LA SPEZIA</t>
  </si>
  <si>
    <t>SEGRETARIATO REGIONALE PER LA LIGURIA-SOPRINTENDENZA ARCHEOLOGIA, BELLE ARTI E PAESAGGIO PER LE PROVINCE DI IMPERIA E SAVONA</t>
  </si>
  <si>
    <t>BIBLIOTECA MEDICA STATALE DI ROMA-BIBLIOTECA STATALE DEL MONUMENTO NAZIONALE DI CASAMARI-BIBLIOTECA STATALE DEL MONUMENTO NAZIONALE DI FARFA-BIBLIOTECA STATALE DEL MONUMENTO NAZIONALE DI GROTTAFERRATA-BIBLIOTECA STATALE DEL MONUMENTO NAZIONALE DI MONTECASSINO-BIBLIOTECA STATALE DEL MONUMENTO NAZIONALE DI SANTA SCOLASTICA-BIBLIOTECA STATALE DEL MONUMENTO NAZIONALE DI TRISULTI</t>
  </si>
  <si>
    <t>DIREZIONE GENERALE ARCHEOLOGIA, BELLE ARTI E PAESAGGIO-DIREZIONE GENERALE ARCHIVI-DIREZIONE GENERALE SICUREZZA DEL PATRIMONIO CULTURALE-ISTITUTO CENTRALE PER L'ARCHEOLOGIA-UFFICIO DEL SOPRINTENDENTE SPECIALE PER LE AREE COLPITE DAL SISMA DEL 24 AGOSTO 2016, ISTITUITO FINO AL 31 DICEMBRE 2024</t>
  </si>
  <si>
    <t>ARCHIVIO DI STATO DI MANTOVA-ARCHIVIO DI STATO DI CREMONA</t>
  </si>
  <si>
    <t xml:space="preserve">ARCHIVIO DI STATO DI ANCONA </t>
  </si>
  <si>
    <t>D199+D188</t>
  </si>
  <si>
    <t>ARCHIVIO DI STATO DI MASSA-BIBLIOTECA STATALE DI LUCCA</t>
  </si>
  <si>
    <t>BIBLIOTECA MEDICEA LAURENZIANA DI FIRENZE-BIBLIOTECA RICCARDIANA DI FIRENZE</t>
  </si>
  <si>
    <t>ARCHIVIO DI STATO DI BOLZANO-ARCHIVIO DI STATO DI TRENTO</t>
  </si>
  <si>
    <t>DIREZIONE GENERALE CINEMA E AUDIOVISIVO-DIREZIONE GENERALE CREATIVITA' CONTEMPORANEA-DIREZIONE GENERALE SPETTACOLO-DIREZIONE GENERALE BIBLIOTECHE E DIRITTO D'AUTORE-CENTRO PER IL LIBRO E LA LETTURA-ISTITUTO CENTRALE PER I BENI SONORI ED AUDIOVISIVI-BIBLIOTECA STATALE ANTONIO BALDINI</t>
  </si>
  <si>
    <t>ARCHIVIO DI STATO DI COMO-ARCHIVIO DI STATO DI SONDRIO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</si>
</sst>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name val="Garamond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72"/>
      <name val="Calibri"/>
      <family val="2"/>
      <scheme val="minor"/>
    </font>
    <font>
      <sz val="10"/>
      <color indexed="7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4">
    <xf numFmtId="0" fontId="0" fillId="0" borderId="0" xfId="0"/>
    <xf numFmtId="0" fontId="5" fillId="0" borderId="0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7C80"/>
  </sheetPr>
  <dimension ref="A1:G313"/>
  <sheetViews>
    <sheetView tabSelected="1" topLeftCell="A265" zoomScale="150" zoomScaleNormal="150" workbookViewId="0">
      <selection activeCell="F273" sqref="F273"/>
    </sheetView>
  </sheetViews>
  <sheetFormatPr defaultRowHeight="13.3" x14ac:dyDescent="0.3"/>
  <cols>
    <col min="1" max="1" width="16.8984375" style="1" bestFit="1" customWidth="1"/>
    <col min="2" max="2" width="31.8984375" style="1" bestFit="1" customWidth="1"/>
    <col min="3" max="3" width="31.8984375" style="1" customWidth="1"/>
    <col min="4" max="4" width="14.69921875" style="1" bestFit="1" customWidth="1"/>
    <col min="5" max="5" width="74.59765625" style="1" hidden="1" customWidth="1"/>
    <col min="6" max="6" width="17.296875" style="1" bestFit="1" customWidth="1"/>
    <col min="7" max="226" width="9.09765625" style="1"/>
    <col min="227" max="227" width="16.8984375" style="1" bestFit="1" customWidth="1"/>
    <col min="228" max="228" width="31.8984375" style="1" bestFit="1" customWidth="1"/>
    <col min="229" max="258" width="3.3984375" style="1" bestFit="1" customWidth="1"/>
    <col min="259" max="482" width="9.09765625" style="1"/>
    <col min="483" max="483" width="16.8984375" style="1" bestFit="1" customWidth="1"/>
    <col min="484" max="484" width="31.8984375" style="1" bestFit="1" customWidth="1"/>
    <col min="485" max="514" width="3.3984375" style="1" bestFit="1" customWidth="1"/>
    <col min="515" max="738" width="9.09765625" style="1"/>
    <col min="739" max="739" width="16.8984375" style="1" bestFit="1" customWidth="1"/>
    <col min="740" max="740" width="31.8984375" style="1" bestFit="1" customWidth="1"/>
    <col min="741" max="770" width="3.3984375" style="1" bestFit="1" customWidth="1"/>
    <col min="771" max="994" width="9.09765625" style="1"/>
    <col min="995" max="995" width="16.8984375" style="1" bestFit="1" customWidth="1"/>
    <col min="996" max="996" width="31.8984375" style="1" bestFit="1" customWidth="1"/>
    <col min="997" max="1026" width="3.3984375" style="1" bestFit="1" customWidth="1"/>
    <col min="1027" max="1250" width="9.09765625" style="1"/>
    <col min="1251" max="1251" width="16.8984375" style="1" bestFit="1" customWidth="1"/>
    <col min="1252" max="1252" width="31.8984375" style="1" bestFit="1" customWidth="1"/>
    <col min="1253" max="1282" width="3.3984375" style="1" bestFit="1" customWidth="1"/>
    <col min="1283" max="1506" width="9.09765625" style="1"/>
    <col min="1507" max="1507" width="16.8984375" style="1" bestFit="1" customWidth="1"/>
    <col min="1508" max="1508" width="31.8984375" style="1" bestFit="1" customWidth="1"/>
    <col min="1509" max="1538" width="3.3984375" style="1" bestFit="1" customWidth="1"/>
    <col min="1539" max="1762" width="9.09765625" style="1"/>
    <col min="1763" max="1763" width="16.8984375" style="1" bestFit="1" customWidth="1"/>
    <col min="1764" max="1764" width="31.8984375" style="1" bestFit="1" customWidth="1"/>
    <col min="1765" max="1794" width="3.3984375" style="1" bestFit="1" customWidth="1"/>
    <col min="1795" max="2018" width="9.09765625" style="1"/>
    <col min="2019" max="2019" width="16.8984375" style="1" bestFit="1" customWidth="1"/>
    <col min="2020" max="2020" width="31.8984375" style="1" bestFit="1" customWidth="1"/>
    <col min="2021" max="2050" width="3.3984375" style="1" bestFit="1" customWidth="1"/>
    <col min="2051" max="2274" width="9.09765625" style="1"/>
    <col min="2275" max="2275" width="16.8984375" style="1" bestFit="1" customWidth="1"/>
    <col min="2276" max="2276" width="31.8984375" style="1" bestFit="1" customWidth="1"/>
    <col min="2277" max="2306" width="3.3984375" style="1" bestFit="1" customWidth="1"/>
    <col min="2307" max="2530" width="9.09765625" style="1"/>
    <col min="2531" max="2531" width="16.8984375" style="1" bestFit="1" customWidth="1"/>
    <col min="2532" max="2532" width="31.8984375" style="1" bestFit="1" customWidth="1"/>
    <col min="2533" max="2562" width="3.3984375" style="1" bestFit="1" customWidth="1"/>
    <col min="2563" max="2786" width="9.09765625" style="1"/>
    <col min="2787" max="2787" width="16.8984375" style="1" bestFit="1" customWidth="1"/>
    <col min="2788" max="2788" width="31.8984375" style="1" bestFit="1" customWidth="1"/>
    <col min="2789" max="2818" width="3.3984375" style="1" bestFit="1" customWidth="1"/>
    <col min="2819" max="3042" width="9.09765625" style="1"/>
    <col min="3043" max="3043" width="16.8984375" style="1" bestFit="1" customWidth="1"/>
    <col min="3044" max="3044" width="31.8984375" style="1" bestFit="1" customWidth="1"/>
    <col min="3045" max="3074" width="3.3984375" style="1" bestFit="1" customWidth="1"/>
    <col min="3075" max="3298" width="9.09765625" style="1"/>
    <col min="3299" max="3299" width="16.8984375" style="1" bestFit="1" customWidth="1"/>
    <col min="3300" max="3300" width="31.8984375" style="1" bestFit="1" customWidth="1"/>
    <col min="3301" max="3330" width="3.3984375" style="1" bestFit="1" customWidth="1"/>
    <col min="3331" max="3554" width="9.09765625" style="1"/>
    <col min="3555" max="3555" width="16.8984375" style="1" bestFit="1" customWidth="1"/>
    <col min="3556" max="3556" width="31.8984375" style="1" bestFit="1" customWidth="1"/>
    <col min="3557" max="3586" width="3.3984375" style="1" bestFit="1" customWidth="1"/>
    <col min="3587" max="3810" width="9.09765625" style="1"/>
    <col min="3811" max="3811" width="16.8984375" style="1" bestFit="1" customWidth="1"/>
    <col min="3812" max="3812" width="31.8984375" style="1" bestFit="1" customWidth="1"/>
    <col min="3813" max="3842" width="3.3984375" style="1" bestFit="1" customWidth="1"/>
    <col min="3843" max="4066" width="9.09765625" style="1"/>
    <col min="4067" max="4067" width="16.8984375" style="1" bestFit="1" customWidth="1"/>
    <col min="4068" max="4068" width="31.8984375" style="1" bestFit="1" customWidth="1"/>
    <col min="4069" max="4098" width="3.3984375" style="1" bestFit="1" customWidth="1"/>
    <col min="4099" max="4322" width="9.09765625" style="1"/>
    <col min="4323" max="4323" width="16.8984375" style="1" bestFit="1" customWidth="1"/>
    <col min="4324" max="4324" width="31.8984375" style="1" bestFit="1" customWidth="1"/>
    <col min="4325" max="4354" width="3.3984375" style="1" bestFit="1" customWidth="1"/>
    <col min="4355" max="4578" width="9.09765625" style="1"/>
    <col min="4579" max="4579" width="16.8984375" style="1" bestFit="1" customWidth="1"/>
    <col min="4580" max="4580" width="31.8984375" style="1" bestFit="1" customWidth="1"/>
    <col min="4581" max="4610" width="3.3984375" style="1" bestFit="1" customWidth="1"/>
    <col min="4611" max="4834" width="9.09765625" style="1"/>
    <col min="4835" max="4835" width="16.8984375" style="1" bestFit="1" customWidth="1"/>
    <col min="4836" max="4836" width="31.8984375" style="1" bestFit="1" customWidth="1"/>
    <col min="4837" max="4866" width="3.3984375" style="1" bestFit="1" customWidth="1"/>
    <col min="4867" max="5090" width="9.09765625" style="1"/>
    <col min="5091" max="5091" width="16.8984375" style="1" bestFit="1" customWidth="1"/>
    <col min="5092" max="5092" width="31.8984375" style="1" bestFit="1" customWidth="1"/>
    <col min="5093" max="5122" width="3.3984375" style="1" bestFit="1" customWidth="1"/>
    <col min="5123" max="5346" width="9.09765625" style="1"/>
    <col min="5347" max="5347" width="16.8984375" style="1" bestFit="1" customWidth="1"/>
    <col min="5348" max="5348" width="31.8984375" style="1" bestFit="1" customWidth="1"/>
    <col min="5349" max="5378" width="3.3984375" style="1" bestFit="1" customWidth="1"/>
    <col min="5379" max="5602" width="9.09765625" style="1"/>
    <col min="5603" max="5603" width="16.8984375" style="1" bestFit="1" customWidth="1"/>
    <col min="5604" max="5604" width="31.8984375" style="1" bestFit="1" customWidth="1"/>
    <col min="5605" max="5634" width="3.3984375" style="1" bestFit="1" customWidth="1"/>
    <col min="5635" max="5858" width="9.09765625" style="1"/>
    <col min="5859" max="5859" width="16.8984375" style="1" bestFit="1" customWidth="1"/>
    <col min="5860" max="5860" width="31.8984375" style="1" bestFit="1" customWidth="1"/>
    <col min="5861" max="5890" width="3.3984375" style="1" bestFit="1" customWidth="1"/>
    <col min="5891" max="6114" width="9.09765625" style="1"/>
    <col min="6115" max="6115" width="16.8984375" style="1" bestFit="1" customWidth="1"/>
    <col min="6116" max="6116" width="31.8984375" style="1" bestFit="1" customWidth="1"/>
    <col min="6117" max="6146" width="3.3984375" style="1" bestFit="1" customWidth="1"/>
    <col min="6147" max="6370" width="9.09765625" style="1"/>
    <col min="6371" max="6371" width="16.8984375" style="1" bestFit="1" customWidth="1"/>
    <col min="6372" max="6372" width="31.8984375" style="1" bestFit="1" customWidth="1"/>
    <col min="6373" max="6402" width="3.3984375" style="1" bestFit="1" customWidth="1"/>
    <col min="6403" max="6626" width="9.09765625" style="1"/>
    <col min="6627" max="6627" width="16.8984375" style="1" bestFit="1" customWidth="1"/>
    <col min="6628" max="6628" width="31.8984375" style="1" bestFit="1" customWidth="1"/>
    <col min="6629" max="6658" width="3.3984375" style="1" bestFit="1" customWidth="1"/>
    <col min="6659" max="6882" width="9.09765625" style="1"/>
    <col min="6883" max="6883" width="16.8984375" style="1" bestFit="1" customWidth="1"/>
    <col min="6884" max="6884" width="31.8984375" style="1" bestFit="1" customWidth="1"/>
    <col min="6885" max="6914" width="3.3984375" style="1" bestFit="1" customWidth="1"/>
    <col min="6915" max="7138" width="9.09765625" style="1"/>
    <col min="7139" max="7139" width="16.8984375" style="1" bestFit="1" customWidth="1"/>
    <col min="7140" max="7140" width="31.8984375" style="1" bestFit="1" customWidth="1"/>
    <col min="7141" max="7170" width="3.3984375" style="1" bestFit="1" customWidth="1"/>
    <col min="7171" max="7394" width="9.09765625" style="1"/>
    <col min="7395" max="7395" width="16.8984375" style="1" bestFit="1" customWidth="1"/>
    <col min="7396" max="7396" width="31.8984375" style="1" bestFit="1" customWidth="1"/>
    <col min="7397" max="7426" width="3.3984375" style="1" bestFit="1" customWidth="1"/>
    <col min="7427" max="7650" width="9.09765625" style="1"/>
    <col min="7651" max="7651" width="16.8984375" style="1" bestFit="1" customWidth="1"/>
    <col min="7652" max="7652" width="31.8984375" style="1" bestFit="1" customWidth="1"/>
    <col min="7653" max="7682" width="3.3984375" style="1" bestFit="1" customWidth="1"/>
    <col min="7683" max="7906" width="9.09765625" style="1"/>
    <col min="7907" max="7907" width="16.8984375" style="1" bestFit="1" customWidth="1"/>
    <col min="7908" max="7908" width="31.8984375" style="1" bestFit="1" customWidth="1"/>
    <col min="7909" max="7938" width="3.3984375" style="1" bestFit="1" customWidth="1"/>
    <col min="7939" max="8162" width="9.09765625" style="1"/>
    <col min="8163" max="8163" width="16.8984375" style="1" bestFit="1" customWidth="1"/>
    <col min="8164" max="8164" width="31.8984375" style="1" bestFit="1" customWidth="1"/>
    <col min="8165" max="8194" width="3.3984375" style="1" bestFit="1" customWidth="1"/>
    <col min="8195" max="8418" width="9.09765625" style="1"/>
    <col min="8419" max="8419" width="16.8984375" style="1" bestFit="1" customWidth="1"/>
    <col min="8420" max="8420" width="31.8984375" style="1" bestFit="1" customWidth="1"/>
    <col min="8421" max="8450" width="3.3984375" style="1" bestFit="1" customWidth="1"/>
    <col min="8451" max="8674" width="9.09765625" style="1"/>
    <col min="8675" max="8675" width="16.8984375" style="1" bestFit="1" customWidth="1"/>
    <col min="8676" max="8676" width="31.8984375" style="1" bestFit="1" customWidth="1"/>
    <col min="8677" max="8706" width="3.3984375" style="1" bestFit="1" customWidth="1"/>
    <col min="8707" max="8930" width="9.09765625" style="1"/>
    <col min="8931" max="8931" width="16.8984375" style="1" bestFit="1" customWidth="1"/>
    <col min="8932" max="8932" width="31.8984375" style="1" bestFit="1" customWidth="1"/>
    <col min="8933" max="8962" width="3.3984375" style="1" bestFit="1" customWidth="1"/>
    <col min="8963" max="9186" width="9.09765625" style="1"/>
    <col min="9187" max="9187" width="16.8984375" style="1" bestFit="1" customWidth="1"/>
    <col min="9188" max="9188" width="31.8984375" style="1" bestFit="1" customWidth="1"/>
    <col min="9189" max="9218" width="3.3984375" style="1" bestFit="1" customWidth="1"/>
    <col min="9219" max="9442" width="9.09765625" style="1"/>
    <col min="9443" max="9443" width="16.8984375" style="1" bestFit="1" customWidth="1"/>
    <col min="9444" max="9444" width="31.8984375" style="1" bestFit="1" customWidth="1"/>
    <col min="9445" max="9474" width="3.3984375" style="1" bestFit="1" customWidth="1"/>
    <col min="9475" max="9698" width="9.09765625" style="1"/>
    <col min="9699" max="9699" width="16.8984375" style="1" bestFit="1" customWidth="1"/>
    <col min="9700" max="9700" width="31.8984375" style="1" bestFit="1" customWidth="1"/>
    <col min="9701" max="9730" width="3.3984375" style="1" bestFit="1" customWidth="1"/>
    <col min="9731" max="9954" width="9.09765625" style="1"/>
    <col min="9955" max="9955" width="16.8984375" style="1" bestFit="1" customWidth="1"/>
    <col min="9956" max="9956" width="31.8984375" style="1" bestFit="1" customWidth="1"/>
    <col min="9957" max="9986" width="3.3984375" style="1" bestFit="1" customWidth="1"/>
    <col min="9987" max="10210" width="9.09765625" style="1"/>
    <col min="10211" max="10211" width="16.8984375" style="1" bestFit="1" customWidth="1"/>
    <col min="10212" max="10212" width="31.8984375" style="1" bestFit="1" customWidth="1"/>
    <col min="10213" max="10242" width="3.3984375" style="1" bestFit="1" customWidth="1"/>
    <col min="10243" max="10466" width="9.09765625" style="1"/>
    <col min="10467" max="10467" width="16.8984375" style="1" bestFit="1" customWidth="1"/>
    <col min="10468" max="10468" width="31.8984375" style="1" bestFit="1" customWidth="1"/>
    <col min="10469" max="10498" width="3.3984375" style="1" bestFit="1" customWidth="1"/>
    <col min="10499" max="10722" width="9.09765625" style="1"/>
    <col min="10723" max="10723" width="16.8984375" style="1" bestFit="1" customWidth="1"/>
    <col min="10724" max="10724" width="31.8984375" style="1" bestFit="1" customWidth="1"/>
    <col min="10725" max="10754" width="3.3984375" style="1" bestFit="1" customWidth="1"/>
    <col min="10755" max="10978" width="9.09765625" style="1"/>
    <col min="10979" max="10979" width="16.8984375" style="1" bestFit="1" customWidth="1"/>
    <col min="10980" max="10980" width="31.8984375" style="1" bestFit="1" customWidth="1"/>
    <col min="10981" max="11010" width="3.3984375" style="1" bestFit="1" customWidth="1"/>
    <col min="11011" max="11234" width="9.09765625" style="1"/>
    <col min="11235" max="11235" width="16.8984375" style="1" bestFit="1" customWidth="1"/>
    <col min="11236" max="11236" width="31.8984375" style="1" bestFit="1" customWidth="1"/>
    <col min="11237" max="11266" width="3.3984375" style="1" bestFit="1" customWidth="1"/>
    <col min="11267" max="11490" width="9.09765625" style="1"/>
    <col min="11491" max="11491" width="16.8984375" style="1" bestFit="1" customWidth="1"/>
    <col min="11492" max="11492" width="31.8984375" style="1" bestFit="1" customWidth="1"/>
    <col min="11493" max="11522" width="3.3984375" style="1" bestFit="1" customWidth="1"/>
    <col min="11523" max="11746" width="9.09765625" style="1"/>
    <col min="11747" max="11747" width="16.8984375" style="1" bestFit="1" customWidth="1"/>
    <col min="11748" max="11748" width="31.8984375" style="1" bestFit="1" customWidth="1"/>
    <col min="11749" max="11778" width="3.3984375" style="1" bestFit="1" customWidth="1"/>
    <col min="11779" max="12002" width="9.09765625" style="1"/>
    <col min="12003" max="12003" width="16.8984375" style="1" bestFit="1" customWidth="1"/>
    <col min="12004" max="12004" width="31.8984375" style="1" bestFit="1" customWidth="1"/>
    <col min="12005" max="12034" width="3.3984375" style="1" bestFit="1" customWidth="1"/>
    <col min="12035" max="12258" width="9.09765625" style="1"/>
    <col min="12259" max="12259" width="16.8984375" style="1" bestFit="1" customWidth="1"/>
    <col min="12260" max="12260" width="31.8984375" style="1" bestFit="1" customWidth="1"/>
    <col min="12261" max="12290" width="3.3984375" style="1" bestFit="1" customWidth="1"/>
    <col min="12291" max="12514" width="9.09765625" style="1"/>
    <col min="12515" max="12515" width="16.8984375" style="1" bestFit="1" customWidth="1"/>
    <col min="12516" max="12516" width="31.8984375" style="1" bestFit="1" customWidth="1"/>
    <col min="12517" max="12546" width="3.3984375" style="1" bestFit="1" customWidth="1"/>
    <col min="12547" max="12770" width="9.09765625" style="1"/>
    <col min="12771" max="12771" width="16.8984375" style="1" bestFit="1" customWidth="1"/>
    <col min="12772" max="12772" width="31.8984375" style="1" bestFit="1" customWidth="1"/>
    <col min="12773" max="12802" width="3.3984375" style="1" bestFit="1" customWidth="1"/>
    <col min="12803" max="13026" width="9.09765625" style="1"/>
    <col min="13027" max="13027" width="16.8984375" style="1" bestFit="1" customWidth="1"/>
    <col min="13028" max="13028" width="31.8984375" style="1" bestFit="1" customWidth="1"/>
    <col min="13029" max="13058" width="3.3984375" style="1" bestFit="1" customWidth="1"/>
    <col min="13059" max="13282" width="9.09765625" style="1"/>
    <col min="13283" max="13283" width="16.8984375" style="1" bestFit="1" customWidth="1"/>
    <col min="13284" max="13284" width="31.8984375" style="1" bestFit="1" customWidth="1"/>
    <col min="13285" max="13314" width="3.3984375" style="1" bestFit="1" customWidth="1"/>
    <col min="13315" max="13538" width="9.09765625" style="1"/>
    <col min="13539" max="13539" width="16.8984375" style="1" bestFit="1" customWidth="1"/>
    <col min="13540" max="13540" width="31.8984375" style="1" bestFit="1" customWidth="1"/>
    <col min="13541" max="13570" width="3.3984375" style="1" bestFit="1" customWidth="1"/>
    <col min="13571" max="13794" width="9.09765625" style="1"/>
    <col min="13795" max="13795" width="16.8984375" style="1" bestFit="1" customWidth="1"/>
    <col min="13796" max="13796" width="31.8984375" style="1" bestFit="1" customWidth="1"/>
    <col min="13797" max="13826" width="3.3984375" style="1" bestFit="1" customWidth="1"/>
    <col min="13827" max="14050" width="9.09765625" style="1"/>
    <col min="14051" max="14051" width="16.8984375" style="1" bestFit="1" customWidth="1"/>
    <col min="14052" max="14052" width="31.8984375" style="1" bestFit="1" customWidth="1"/>
    <col min="14053" max="14082" width="3.3984375" style="1" bestFit="1" customWidth="1"/>
    <col min="14083" max="14306" width="9.09765625" style="1"/>
    <col min="14307" max="14307" width="16.8984375" style="1" bestFit="1" customWidth="1"/>
    <col min="14308" max="14308" width="31.8984375" style="1" bestFit="1" customWidth="1"/>
    <col min="14309" max="14338" width="3.3984375" style="1" bestFit="1" customWidth="1"/>
    <col min="14339" max="14562" width="9.09765625" style="1"/>
    <col min="14563" max="14563" width="16.8984375" style="1" bestFit="1" customWidth="1"/>
    <col min="14564" max="14564" width="31.8984375" style="1" bestFit="1" customWidth="1"/>
    <col min="14565" max="14594" width="3.3984375" style="1" bestFit="1" customWidth="1"/>
    <col min="14595" max="14818" width="9.09765625" style="1"/>
    <col min="14819" max="14819" width="16.8984375" style="1" bestFit="1" customWidth="1"/>
    <col min="14820" max="14820" width="31.8984375" style="1" bestFit="1" customWidth="1"/>
    <col min="14821" max="14850" width="3.3984375" style="1" bestFit="1" customWidth="1"/>
    <col min="14851" max="15074" width="9.09765625" style="1"/>
    <col min="15075" max="15075" width="16.8984375" style="1" bestFit="1" customWidth="1"/>
    <col min="15076" max="15076" width="31.8984375" style="1" bestFit="1" customWidth="1"/>
    <col min="15077" max="15106" width="3.3984375" style="1" bestFit="1" customWidth="1"/>
    <col min="15107" max="15330" width="9.09765625" style="1"/>
    <col min="15331" max="15331" width="16.8984375" style="1" bestFit="1" customWidth="1"/>
    <col min="15332" max="15332" width="31.8984375" style="1" bestFit="1" customWidth="1"/>
    <col min="15333" max="15362" width="3.3984375" style="1" bestFit="1" customWidth="1"/>
    <col min="15363" max="15586" width="9.09765625" style="1"/>
    <col min="15587" max="15587" width="16.8984375" style="1" bestFit="1" customWidth="1"/>
    <col min="15588" max="15588" width="31.8984375" style="1" bestFit="1" customWidth="1"/>
    <col min="15589" max="15618" width="3.3984375" style="1" bestFit="1" customWidth="1"/>
    <col min="15619" max="15842" width="9.09765625" style="1"/>
    <col min="15843" max="15843" width="16.8984375" style="1" bestFit="1" customWidth="1"/>
    <col min="15844" max="15844" width="31.8984375" style="1" bestFit="1" customWidth="1"/>
    <col min="15845" max="15874" width="3.3984375" style="1" bestFit="1" customWidth="1"/>
    <col min="15875" max="16098" width="9.09765625" style="1"/>
    <col min="16099" max="16099" width="16.8984375" style="1" bestFit="1" customWidth="1"/>
    <col min="16100" max="16100" width="31.8984375" style="1" bestFit="1" customWidth="1"/>
    <col min="16101" max="16130" width="3.3984375" style="1" bestFit="1" customWidth="1"/>
    <col min="16131" max="16384" width="9.09765625" style="1"/>
  </cols>
  <sheetData>
    <row r="1" spans="1:7" ht="66.5" x14ac:dyDescent="0.3">
      <c r="A1" s="9" t="s">
        <v>317</v>
      </c>
      <c r="B1" s="13" t="s">
        <v>316</v>
      </c>
      <c r="C1" s="10" t="s">
        <v>319</v>
      </c>
      <c r="D1" s="11" t="s">
        <v>318</v>
      </c>
      <c r="E1" s="5" t="s">
        <v>315</v>
      </c>
      <c r="F1" s="11" t="s">
        <v>320</v>
      </c>
      <c r="G1" s="11" t="s">
        <v>344</v>
      </c>
    </row>
    <row r="2" spans="1:7" x14ac:dyDescent="0.3">
      <c r="A2" s="4" t="s">
        <v>291</v>
      </c>
      <c r="B2" s="8" t="s">
        <v>2</v>
      </c>
      <c r="C2" s="8" t="s">
        <v>85</v>
      </c>
      <c r="D2" s="2">
        <v>17</v>
      </c>
      <c r="E2" s="3" t="s">
        <v>1</v>
      </c>
      <c r="F2" s="3">
        <f>D2+D5</f>
        <v>28</v>
      </c>
      <c r="G2" s="3"/>
    </row>
    <row r="3" spans="1:7" x14ac:dyDescent="0.3">
      <c r="A3" s="4" t="s">
        <v>291</v>
      </c>
      <c r="B3" s="8" t="s">
        <v>25</v>
      </c>
      <c r="C3" s="7" t="s">
        <v>321</v>
      </c>
      <c r="D3" s="2">
        <v>5</v>
      </c>
      <c r="E3" s="3" t="s">
        <v>1</v>
      </c>
      <c r="F3" s="3" t="str">
        <f t="shared" ref="F3:F9" si="0">IF(C3="Istituto non sede di RSU","-",D3)</f>
        <v>-</v>
      </c>
      <c r="G3" s="3"/>
    </row>
    <row r="4" spans="1:7" x14ac:dyDescent="0.3">
      <c r="A4" s="4" t="s">
        <v>291</v>
      </c>
      <c r="B4" s="8" t="s">
        <v>63</v>
      </c>
      <c r="C4" s="7" t="s">
        <v>321</v>
      </c>
      <c r="D4" s="2">
        <v>10</v>
      </c>
      <c r="E4" s="3" t="s">
        <v>1</v>
      </c>
      <c r="F4" s="3" t="str">
        <f t="shared" si="0"/>
        <v>-</v>
      </c>
      <c r="G4" s="3"/>
    </row>
    <row r="5" spans="1:7" x14ac:dyDescent="0.3">
      <c r="A5" s="4" t="s">
        <v>291</v>
      </c>
      <c r="B5" s="8" t="s">
        <v>85</v>
      </c>
      <c r="C5" s="7" t="s">
        <v>321</v>
      </c>
      <c r="D5" s="2">
        <v>11</v>
      </c>
      <c r="E5" s="3" t="s">
        <v>1</v>
      </c>
      <c r="F5" s="3" t="str">
        <f t="shared" si="0"/>
        <v>-</v>
      </c>
      <c r="G5" s="3"/>
    </row>
    <row r="6" spans="1:7" x14ac:dyDescent="0.3">
      <c r="A6" s="4" t="s">
        <v>291</v>
      </c>
      <c r="B6" s="8" t="s">
        <v>138</v>
      </c>
      <c r="C6" s="8"/>
      <c r="D6" s="2">
        <v>92</v>
      </c>
      <c r="E6" s="3" t="s">
        <v>136</v>
      </c>
      <c r="F6" s="3">
        <f t="shared" si="0"/>
        <v>92</v>
      </c>
      <c r="G6" s="3"/>
    </row>
    <row r="7" spans="1:7" x14ac:dyDescent="0.3">
      <c r="A7" s="4" t="s">
        <v>291</v>
      </c>
      <c r="B7" s="8" t="s">
        <v>184</v>
      </c>
      <c r="C7" s="8"/>
      <c r="D7" s="2">
        <v>50</v>
      </c>
      <c r="E7" s="3" t="s">
        <v>136</v>
      </c>
      <c r="F7" s="3">
        <f t="shared" si="0"/>
        <v>50</v>
      </c>
      <c r="G7" s="3"/>
    </row>
    <row r="8" spans="1:7" ht="26.6" x14ac:dyDescent="0.3">
      <c r="A8" s="4" t="s">
        <v>291</v>
      </c>
      <c r="B8" s="8" t="s">
        <v>222</v>
      </c>
      <c r="C8" s="8" t="s">
        <v>321</v>
      </c>
      <c r="D8" s="2">
        <v>20</v>
      </c>
      <c r="E8" s="3" t="s">
        <v>209</v>
      </c>
      <c r="F8" s="3" t="str">
        <f t="shared" si="0"/>
        <v>-</v>
      </c>
      <c r="G8" s="3"/>
    </row>
    <row r="9" spans="1:7" ht="39.9" x14ac:dyDescent="0.3">
      <c r="A9" s="4" t="s">
        <v>291</v>
      </c>
      <c r="B9" s="8" t="s">
        <v>253</v>
      </c>
      <c r="C9" s="8"/>
      <c r="D9" s="2">
        <v>34</v>
      </c>
      <c r="E9" s="3" t="s">
        <v>170</v>
      </c>
      <c r="F9" s="3">
        <f t="shared" si="0"/>
        <v>34</v>
      </c>
      <c r="G9" s="3"/>
    </row>
    <row r="10" spans="1:7" ht="39.9" x14ac:dyDescent="0.3">
      <c r="A10" s="4" t="s">
        <v>291</v>
      </c>
      <c r="B10" s="8" t="s">
        <v>258</v>
      </c>
      <c r="C10" s="8" t="s">
        <v>222</v>
      </c>
      <c r="D10" s="2">
        <v>49</v>
      </c>
      <c r="E10" s="3" t="s">
        <v>170</v>
      </c>
      <c r="F10" s="3">
        <f>D8+D10</f>
        <v>69</v>
      </c>
      <c r="G10" s="3"/>
    </row>
    <row r="11" spans="1:7" ht="39.9" x14ac:dyDescent="0.3">
      <c r="A11" s="4" t="s">
        <v>291</v>
      </c>
      <c r="B11" s="8" t="s">
        <v>281</v>
      </c>
      <c r="C11" s="8" t="s">
        <v>350</v>
      </c>
      <c r="D11" s="2">
        <v>10</v>
      </c>
      <c r="E11" s="3" t="s">
        <v>1</v>
      </c>
      <c r="F11" s="3">
        <f>D11+D3+D4</f>
        <v>25</v>
      </c>
      <c r="G11" s="3"/>
    </row>
    <row r="12" spans="1:7" x14ac:dyDescent="0.3">
      <c r="A12" s="4" t="s">
        <v>292</v>
      </c>
      <c r="B12" s="8" t="s">
        <v>50</v>
      </c>
      <c r="C12" s="7" t="s">
        <v>321</v>
      </c>
      <c r="D12" s="2">
        <v>9</v>
      </c>
      <c r="E12" s="3" t="s">
        <v>1</v>
      </c>
      <c r="F12" s="3" t="str">
        <f t="shared" ref="F12:F17" si="1">IF(C12="Istituto non sede di RSU","-",D12)</f>
        <v>-</v>
      </c>
      <c r="G12" s="3"/>
    </row>
    <row r="13" spans="1:7" x14ac:dyDescent="0.3">
      <c r="A13" s="4" t="s">
        <v>292</v>
      </c>
      <c r="B13" s="8" t="s">
        <v>68</v>
      </c>
      <c r="C13" s="7" t="s">
        <v>321</v>
      </c>
      <c r="D13" s="2">
        <v>10</v>
      </c>
      <c r="E13" s="3" t="s">
        <v>1</v>
      </c>
      <c r="F13" s="3" t="str">
        <f t="shared" si="1"/>
        <v>-</v>
      </c>
      <c r="G13" s="3"/>
    </row>
    <row r="14" spans="1:7" x14ac:dyDescent="0.3">
      <c r="A14" s="4" t="s">
        <v>292</v>
      </c>
      <c r="B14" s="8" t="s">
        <v>115</v>
      </c>
      <c r="C14" s="8"/>
      <c r="D14" s="2">
        <v>21</v>
      </c>
      <c r="E14" s="3" t="s">
        <v>102</v>
      </c>
      <c r="F14" s="3">
        <f t="shared" si="1"/>
        <v>21</v>
      </c>
      <c r="G14" s="3"/>
    </row>
    <row r="15" spans="1:7" ht="26.6" x14ac:dyDescent="0.3">
      <c r="A15" s="4" t="s">
        <v>292</v>
      </c>
      <c r="B15" s="8" t="s">
        <v>139</v>
      </c>
      <c r="C15" s="8" t="s">
        <v>186</v>
      </c>
      <c r="D15" s="2">
        <v>94</v>
      </c>
      <c r="E15" s="3" t="s">
        <v>136</v>
      </c>
      <c r="F15" s="3">
        <f>D16+D15</f>
        <v>142</v>
      </c>
      <c r="G15" s="3"/>
    </row>
    <row r="16" spans="1:7" x14ac:dyDescent="0.3">
      <c r="A16" s="4" t="s">
        <v>292</v>
      </c>
      <c r="B16" s="8" t="s">
        <v>186</v>
      </c>
      <c r="C16" s="8" t="s">
        <v>321</v>
      </c>
      <c r="D16" s="2">
        <v>48</v>
      </c>
      <c r="E16" s="3" t="s">
        <v>136</v>
      </c>
      <c r="F16" s="3" t="str">
        <f t="shared" si="1"/>
        <v>-</v>
      </c>
      <c r="G16" s="3"/>
    </row>
    <row r="17" spans="1:7" ht="26.6" x14ac:dyDescent="0.3">
      <c r="A17" s="4" t="s">
        <v>292</v>
      </c>
      <c r="B17" s="8" t="s">
        <v>214</v>
      </c>
      <c r="C17" s="8" t="s">
        <v>321</v>
      </c>
      <c r="D17" s="2">
        <v>16</v>
      </c>
      <c r="E17" s="3" t="s">
        <v>209</v>
      </c>
      <c r="F17" s="3" t="str">
        <f t="shared" si="1"/>
        <v>-</v>
      </c>
      <c r="G17" s="3"/>
    </row>
    <row r="18" spans="1:7" ht="26.6" x14ac:dyDescent="0.3">
      <c r="A18" s="4" t="s">
        <v>292</v>
      </c>
      <c r="B18" s="8" t="s">
        <v>230</v>
      </c>
      <c r="C18" s="8" t="s">
        <v>214</v>
      </c>
      <c r="D18" s="2">
        <v>60</v>
      </c>
      <c r="E18" s="3" t="s">
        <v>170</v>
      </c>
      <c r="F18" s="3">
        <f>D17+D18</f>
        <v>76</v>
      </c>
      <c r="G18" s="3"/>
    </row>
    <row r="19" spans="1:7" ht="26.6" x14ac:dyDescent="0.3">
      <c r="A19" s="4" t="s">
        <v>292</v>
      </c>
      <c r="B19" s="8" t="s">
        <v>274</v>
      </c>
      <c r="C19" s="8" t="s">
        <v>345</v>
      </c>
      <c r="D19" s="2">
        <v>6</v>
      </c>
      <c r="E19" s="3" t="s">
        <v>1</v>
      </c>
      <c r="F19" s="3">
        <f>D12+D19+D13</f>
        <v>25</v>
      </c>
      <c r="G19" s="3"/>
    </row>
    <row r="20" spans="1:7" x14ac:dyDescent="0.3">
      <c r="A20" s="4" t="s">
        <v>293</v>
      </c>
      <c r="B20" s="8" t="s">
        <v>24</v>
      </c>
      <c r="C20" s="8" t="s">
        <v>98</v>
      </c>
      <c r="D20" s="2">
        <v>9</v>
      </c>
      <c r="E20" s="3" t="s">
        <v>1</v>
      </c>
      <c r="F20" s="3">
        <f>D20+D23</f>
        <v>18</v>
      </c>
      <c r="G20" s="3"/>
    </row>
    <row r="21" spans="1:7" x14ac:dyDescent="0.3">
      <c r="A21" s="4" t="s">
        <v>293</v>
      </c>
      <c r="B21" s="8" t="s">
        <v>27</v>
      </c>
      <c r="C21" s="7" t="s">
        <v>321</v>
      </c>
      <c r="D21" s="2">
        <v>11</v>
      </c>
      <c r="E21" s="3" t="s">
        <v>1</v>
      </c>
      <c r="F21" s="3" t="str">
        <f>IF(C21="Istituto non sede di RSU","-",D21)</f>
        <v>-</v>
      </c>
      <c r="G21" s="3"/>
    </row>
    <row r="22" spans="1:7" x14ac:dyDescent="0.3">
      <c r="A22" s="4" t="s">
        <v>293</v>
      </c>
      <c r="B22" s="8" t="s">
        <v>72</v>
      </c>
      <c r="C22" s="8" t="s">
        <v>321</v>
      </c>
      <c r="D22" s="2">
        <v>19</v>
      </c>
      <c r="E22" s="3" t="s">
        <v>1</v>
      </c>
      <c r="F22" s="3" t="str">
        <f t="shared" ref="F22" si="2">IF(C22="Istituto non sede di RSU","-",D22)</f>
        <v>-</v>
      </c>
      <c r="G22" s="3"/>
    </row>
    <row r="23" spans="1:7" x14ac:dyDescent="0.3">
      <c r="A23" s="4" t="s">
        <v>293</v>
      </c>
      <c r="B23" s="8" t="s">
        <v>98</v>
      </c>
      <c r="C23" s="7" t="s">
        <v>321</v>
      </c>
      <c r="D23" s="2">
        <v>9</v>
      </c>
      <c r="E23" s="3" t="s">
        <v>1</v>
      </c>
      <c r="F23" s="3" t="str">
        <f t="shared" ref="F23:F59" si="3">IF(C23="Istituto non sede di RSU","-",D23)</f>
        <v>-</v>
      </c>
      <c r="G23" s="3"/>
    </row>
    <row r="24" spans="1:7" x14ac:dyDescent="0.3">
      <c r="A24" s="4" t="s">
        <v>293</v>
      </c>
      <c r="B24" s="8" t="s">
        <v>114</v>
      </c>
      <c r="C24" s="8" t="s">
        <v>27</v>
      </c>
      <c r="D24" s="2">
        <v>23</v>
      </c>
      <c r="E24" s="3" t="s">
        <v>102</v>
      </c>
      <c r="F24" s="3">
        <f>D21+D24</f>
        <v>34</v>
      </c>
      <c r="G24" s="3"/>
    </row>
    <row r="25" spans="1:7" x14ac:dyDescent="0.3">
      <c r="A25" s="4" t="s">
        <v>293</v>
      </c>
      <c r="B25" s="8" t="s">
        <v>140</v>
      </c>
      <c r="C25" s="8"/>
      <c r="D25" s="2">
        <v>120</v>
      </c>
      <c r="E25" s="3" t="s">
        <v>136</v>
      </c>
      <c r="F25" s="3">
        <f t="shared" si="3"/>
        <v>120</v>
      </c>
      <c r="G25" s="3"/>
    </row>
    <row r="26" spans="1:7" ht="26.6" x14ac:dyDescent="0.3">
      <c r="A26" s="4" t="s">
        <v>293</v>
      </c>
      <c r="B26" s="8" t="s">
        <v>180</v>
      </c>
      <c r="C26" s="8"/>
      <c r="D26" s="2">
        <v>59</v>
      </c>
      <c r="E26" s="3" t="s">
        <v>136</v>
      </c>
      <c r="F26" s="3">
        <f t="shared" si="3"/>
        <v>59</v>
      </c>
      <c r="G26" s="3"/>
    </row>
    <row r="27" spans="1:7" x14ac:dyDescent="0.3">
      <c r="A27" s="4" t="s">
        <v>293</v>
      </c>
      <c r="B27" s="8" t="s">
        <v>203</v>
      </c>
      <c r="C27" s="8"/>
      <c r="D27" s="2">
        <v>40</v>
      </c>
      <c r="E27" s="3" t="s">
        <v>136</v>
      </c>
      <c r="F27" s="3">
        <f t="shared" si="3"/>
        <v>40</v>
      </c>
      <c r="G27" s="3"/>
    </row>
    <row r="28" spans="1:7" ht="26.6" x14ac:dyDescent="0.3">
      <c r="A28" s="4" t="s">
        <v>293</v>
      </c>
      <c r="B28" s="8" t="s">
        <v>215</v>
      </c>
      <c r="C28" s="8" t="s">
        <v>321</v>
      </c>
      <c r="D28" s="2">
        <v>18</v>
      </c>
      <c r="E28" s="3" t="s">
        <v>209</v>
      </c>
      <c r="F28" s="3" t="str">
        <f t="shared" si="3"/>
        <v>-</v>
      </c>
      <c r="G28" s="3"/>
    </row>
    <row r="29" spans="1:7" ht="53.2" x14ac:dyDescent="0.3">
      <c r="A29" s="4" t="s">
        <v>293</v>
      </c>
      <c r="B29" s="8" t="s">
        <v>237</v>
      </c>
      <c r="C29" s="8"/>
      <c r="D29" s="2">
        <v>45</v>
      </c>
      <c r="E29" s="3" t="s">
        <v>170</v>
      </c>
      <c r="F29" s="3">
        <f t="shared" si="3"/>
        <v>45</v>
      </c>
      <c r="G29" s="3"/>
    </row>
    <row r="30" spans="1:7" ht="39.9" x14ac:dyDescent="0.3">
      <c r="A30" s="4" t="s">
        <v>293</v>
      </c>
      <c r="B30" s="8" t="s">
        <v>239</v>
      </c>
      <c r="C30" s="8"/>
      <c r="D30" s="2">
        <v>27</v>
      </c>
      <c r="E30" s="3" t="s">
        <v>170</v>
      </c>
      <c r="F30" s="3">
        <f t="shared" si="3"/>
        <v>27</v>
      </c>
      <c r="G30" s="3"/>
    </row>
    <row r="31" spans="1:7" ht="39.9" x14ac:dyDescent="0.3">
      <c r="A31" s="4" t="s">
        <v>293</v>
      </c>
      <c r="B31" s="8" t="s">
        <v>252</v>
      </c>
      <c r="C31" s="8" t="s">
        <v>215</v>
      </c>
      <c r="D31" s="2">
        <v>19</v>
      </c>
      <c r="E31" s="3" t="s">
        <v>170</v>
      </c>
      <c r="F31" s="3">
        <f>D28+D31</f>
        <v>37</v>
      </c>
      <c r="G31" s="3"/>
    </row>
    <row r="32" spans="1:7" ht="26.6" x14ac:dyDescent="0.3">
      <c r="A32" s="4" t="s">
        <v>293</v>
      </c>
      <c r="B32" s="8" t="s">
        <v>275</v>
      </c>
      <c r="C32" s="8" t="s">
        <v>72</v>
      </c>
      <c r="D32" s="2">
        <v>5</v>
      </c>
      <c r="E32" s="3" t="s">
        <v>1</v>
      </c>
      <c r="F32" s="3">
        <f>D32+D22</f>
        <v>24</v>
      </c>
      <c r="G32" s="3"/>
    </row>
    <row r="33" spans="1:7" x14ac:dyDescent="0.3">
      <c r="A33" s="4" t="s">
        <v>294</v>
      </c>
      <c r="B33" s="8" t="s">
        <v>9</v>
      </c>
      <c r="C33" s="8" t="s">
        <v>321</v>
      </c>
      <c r="D33" s="2">
        <v>11</v>
      </c>
      <c r="E33" s="3" t="s">
        <v>1</v>
      </c>
      <c r="F33" s="3" t="str">
        <f t="shared" si="3"/>
        <v>-</v>
      </c>
      <c r="G33" s="3"/>
    </row>
    <row r="34" spans="1:7" x14ac:dyDescent="0.3">
      <c r="A34" s="4" t="s">
        <v>294</v>
      </c>
      <c r="B34" s="8" t="s">
        <v>12</v>
      </c>
      <c r="C34" s="8" t="s">
        <v>321</v>
      </c>
      <c r="D34" s="2">
        <v>12</v>
      </c>
      <c r="E34" s="3" t="s">
        <v>1</v>
      </c>
      <c r="F34" s="3" t="str">
        <f t="shared" si="3"/>
        <v>-</v>
      </c>
      <c r="G34" s="3"/>
    </row>
    <row r="35" spans="1:7" x14ac:dyDescent="0.3">
      <c r="A35" s="4" t="s">
        <v>294</v>
      </c>
      <c r="B35" s="8" t="s">
        <v>22</v>
      </c>
      <c r="C35" s="8" t="s">
        <v>12</v>
      </c>
      <c r="D35" s="2">
        <v>14</v>
      </c>
      <c r="E35" s="3" t="s">
        <v>1</v>
      </c>
      <c r="F35" s="3">
        <f>D34+D35</f>
        <v>26</v>
      </c>
      <c r="G35" s="3"/>
    </row>
    <row r="36" spans="1:7" x14ac:dyDescent="0.3">
      <c r="A36" s="4" t="s">
        <v>294</v>
      </c>
      <c r="B36" s="8" t="s">
        <v>54</v>
      </c>
      <c r="C36" s="8" t="s">
        <v>321</v>
      </c>
      <c r="D36" s="2">
        <v>39</v>
      </c>
      <c r="E36" s="3" t="s">
        <v>1</v>
      </c>
      <c r="F36" s="3" t="str">
        <f t="shared" si="3"/>
        <v>-</v>
      </c>
      <c r="G36" s="3"/>
    </row>
    <row r="37" spans="1:7" x14ac:dyDescent="0.3">
      <c r="A37" s="4" t="s">
        <v>294</v>
      </c>
      <c r="B37" s="8" t="s">
        <v>78</v>
      </c>
      <c r="C37" s="8" t="s">
        <v>9</v>
      </c>
      <c r="D37" s="2">
        <v>13</v>
      </c>
      <c r="E37" s="3" t="s">
        <v>1</v>
      </c>
      <c r="F37" s="3">
        <f>D37+D33</f>
        <v>24</v>
      </c>
      <c r="G37" s="3"/>
    </row>
    <row r="38" spans="1:7" ht="26.6" x14ac:dyDescent="0.3">
      <c r="A38" s="4" t="s">
        <v>294</v>
      </c>
      <c r="B38" s="8" t="s">
        <v>106</v>
      </c>
      <c r="C38" s="8" t="s">
        <v>321</v>
      </c>
      <c r="D38" s="2">
        <v>15</v>
      </c>
      <c r="E38" s="3" t="s">
        <v>102</v>
      </c>
      <c r="F38" s="3" t="str">
        <f t="shared" si="3"/>
        <v>-</v>
      </c>
      <c r="G38" s="3"/>
    </row>
    <row r="39" spans="1:7" ht="53.2" x14ac:dyDescent="0.3">
      <c r="A39" s="4" t="s">
        <v>294</v>
      </c>
      <c r="B39" s="8" t="s">
        <v>110</v>
      </c>
      <c r="C39" s="8" t="s">
        <v>335</v>
      </c>
      <c r="D39" s="2">
        <v>87</v>
      </c>
      <c r="E39" s="3" t="s">
        <v>102</v>
      </c>
      <c r="F39" s="3">
        <f t="shared" si="3"/>
        <v>87</v>
      </c>
      <c r="G39" s="3"/>
    </row>
    <row r="40" spans="1:7" ht="26.6" x14ac:dyDescent="0.3">
      <c r="A40" s="4" t="s">
        <v>294</v>
      </c>
      <c r="B40" s="8" t="s">
        <v>333</v>
      </c>
      <c r="C40" s="8" t="s">
        <v>321</v>
      </c>
      <c r="D40" s="2"/>
      <c r="E40" s="2"/>
      <c r="F40" s="3" t="str">
        <f t="shared" si="3"/>
        <v>-</v>
      </c>
      <c r="G40" s="3"/>
    </row>
    <row r="41" spans="1:7" ht="26.6" x14ac:dyDescent="0.3">
      <c r="A41" s="4" t="s">
        <v>294</v>
      </c>
      <c r="B41" s="8" t="s">
        <v>334</v>
      </c>
      <c r="C41" s="8" t="s">
        <v>321</v>
      </c>
      <c r="D41" s="2"/>
      <c r="E41" s="2"/>
      <c r="F41" s="3" t="str">
        <f t="shared" si="3"/>
        <v>-</v>
      </c>
      <c r="G41" s="3"/>
    </row>
    <row r="42" spans="1:7" ht="26.6" x14ac:dyDescent="0.3">
      <c r="A42" s="4" t="s">
        <v>294</v>
      </c>
      <c r="B42" s="8" t="s">
        <v>128</v>
      </c>
      <c r="C42" s="8" t="s">
        <v>106</v>
      </c>
      <c r="D42" s="2">
        <v>16</v>
      </c>
      <c r="E42" s="3" t="s">
        <v>102</v>
      </c>
      <c r="F42" s="3">
        <f>D38+D42</f>
        <v>31</v>
      </c>
      <c r="G42" s="3"/>
    </row>
    <row r="43" spans="1:7" ht="26.6" x14ac:dyDescent="0.3">
      <c r="A43" s="4" t="s">
        <v>294</v>
      </c>
      <c r="B43" s="8" t="s">
        <v>141</v>
      </c>
      <c r="C43" s="8"/>
      <c r="D43" s="2">
        <v>334</v>
      </c>
      <c r="E43" s="3" t="s">
        <v>136</v>
      </c>
      <c r="F43" s="3">
        <f t="shared" si="3"/>
        <v>334</v>
      </c>
      <c r="G43" s="3"/>
    </row>
    <row r="44" spans="1:7" ht="26.6" x14ac:dyDescent="0.3">
      <c r="A44" s="4" t="s">
        <v>294</v>
      </c>
      <c r="B44" s="8" t="s">
        <v>179</v>
      </c>
      <c r="C44" s="8"/>
      <c r="D44" s="2">
        <v>120</v>
      </c>
      <c r="E44" s="3" t="s">
        <v>136</v>
      </c>
      <c r="F44" s="3">
        <f t="shared" si="3"/>
        <v>120</v>
      </c>
      <c r="G44" s="3"/>
    </row>
    <row r="45" spans="1:7" x14ac:dyDescent="0.3">
      <c r="A45" s="4" t="s">
        <v>294</v>
      </c>
      <c r="B45" s="8" t="s">
        <v>183</v>
      </c>
      <c r="C45" s="8"/>
      <c r="D45" s="2">
        <v>140</v>
      </c>
      <c r="E45" s="3" t="s">
        <v>136</v>
      </c>
      <c r="F45" s="3">
        <f t="shared" si="3"/>
        <v>140</v>
      </c>
      <c r="G45" s="3"/>
    </row>
    <row r="46" spans="1:7" x14ac:dyDescent="0.3">
      <c r="A46" s="4" t="s">
        <v>294</v>
      </c>
      <c r="B46" s="8" t="s">
        <v>193</v>
      </c>
      <c r="C46" s="8"/>
      <c r="D46" s="2">
        <v>71</v>
      </c>
      <c r="E46" s="3" t="s">
        <v>136</v>
      </c>
      <c r="F46" s="3">
        <f t="shared" si="3"/>
        <v>71</v>
      </c>
      <c r="G46" s="3"/>
    </row>
    <row r="47" spans="1:7" ht="26.6" x14ac:dyDescent="0.3">
      <c r="A47" s="4" t="s">
        <v>294</v>
      </c>
      <c r="B47" s="8" t="s">
        <v>194</v>
      </c>
      <c r="C47" s="8"/>
      <c r="D47" s="2">
        <v>96</v>
      </c>
      <c r="E47" s="3" t="s">
        <v>136</v>
      </c>
      <c r="F47" s="3">
        <f t="shared" si="3"/>
        <v>96</v>
      </c>
      <c r="G47" s="3"/>
    </row>
    <row r="48" spans="1:7" x14ac:dyDescent="0.3">
      <c r="A48" s="4" t="s">
        <v>294</v>
      </c>
      <c r="B48" s="8" t="s">
        <v>198</v>
      </c>
      <c r="C48" s="8"/>
      <c r="D48" s="2">
        <v>72</v>
      </c>
      <c r="E48" s="3" t="s">
        <v>136</v>
      </c>
      <c r="F48" s="3">
        <f t="shared" si="3"/>
        <v>72</v>
      </c>
      <c r="G48" s="3"/>
    </row>
    <row r="49" spans="1:7" ht="26.6" x14ac:dyDescent="0.3">
      <c r="A49" s="4" t="s">
        <v>294</v>
      </c>
      <c r="B49" s="8" t="s">
        <v>200</v>
      </c>
      <c r="C49" s="8"/>
      <c r="D49" s="2">
        <v>70</v>
      </c>
      <c r="E49" s="3" t="s">
        <v>136</v>
      </c>
      <c r="F49" s="3">
        <f t="shared" si="3"/>
        <v>70</v>
      </c>
      <c r="G49" s="3"/>
    </row>
    <row r="50" spans="1:7" x14ac:dyDescent="0.3">
      <c r="A50" s="4" t="s">
        <v>294</v>
      </c>
      <c r="B50" s="8" t="s">
        <v>201</v>
      </c>
      <c r="C50" s="8"/>
      <c r="D50" s="2">
        <v>206</v>
      </c>
      <c r="E50" s="3" t="s">
        <v>136</v>
      </c>
      <c r="F50" s="3">
        <f t="shared" si="3"/>
        <v>206</v>
      </c>
      <c r="G50" s="3"/>
    </row>
    <row r="51" spans="1:7" x14ac:dyDescent="0.3">
      <c r="A51" s="4" t="s">
        <v>294</v>
      </c>
      <c r="B51" s="8" t="s">
        <v>207</v>
      </c>
      <c r="C51" s="8"/>
      <c r="D51" s="2">
        <v>148</v>
      </c>
      <c r="E51" s="3" t="s">
        <v>136</v>
      </c>
      <c r="F51" s="3">
        <f t="shared" si="3"/>
        <v>148</v>
      </c>
      <c r="G51" s="3"/>
    </row>
    <row r="52" spans="1:7" ht="26.6" x14ac:dyDescent="0.3">
      <c r="A52" s="4" t="s">
        <v>294</v>
      </c>
      <c r="B52" s="8" t="s">
        <v>216</v>
      </c>
      <c r="C52" s="8" t="s">
        <v>321</v>
      </c>
      <c r="D52" s="2">
        <v>23</v>
      </c>
      <c r="E52" s="3" t="s">
        <v>209</v>
      </c>
      <c r="F52" s="3" t="str">
        <f t="shared" si="3"/>
        <v>-</v>
      </c>
      <c r="G52" s="3"/>
    </row>
    <row r="53" spans="1:7" ht="39.9" x14ac:dyDescent="0.3">
      <c r="A53" s="4" t="s">
        <v>294</v>
      </c>
      <c r="B53" s="8" t="s">
        <v>226</v>
      </c>
      <c r="C53" s="8" t="s">
        <v>216</v>
      </c>
      <c r="D53" s="2">
        <v>68</v>
      </c>
      <c r="E53" s="3" t="s">
        <v>170</v>
      </c>
      <c r="F53" s="3">
        <f>D53+D52</f>
        <v>91</v>
      </c>
      <c r="G53" s="3"/>
    </row>
    <row r="54" spans="1:7" ht="39.9" x14ac:dyDescent="0.3">
      <c r="A54" s="4" t="s">
        <v>294</v>
      </c>
      <c r="B54" s="8" t="s">
        <v>241</v>
      </c>
      <c r="C54" s="8"/>
      <c r="D54" s="2">
        <v>50</v>
      </c>
      <c r="E54" s="3" t="s">
        <v>170</v>
      </c>
      <c r="F54" s="3">
        <f t="shared" si="3"/>
        <v>50</v>
      </c>
      <c r="G54" s="3"/>
    </row>
    <row r="55" spans="1:7" ht="39.9" x14ac:dyDescent="0.3">
      <c r="A55" s="4" t="s">
        <v>294</v>
      </c>
      <c r="B55" s="8" t="s">
        <v>251</v>
      </c>
      <c r="C55" s="8"/>
      <c r="D55" s="2">
        <v>82</v>
      </c>
      <c r="E55" s="3" t="s">
        <v>170</v>
      </c>
      <c r="F55" s="3">
        <f t="shared" si="3"/>
        <v>82</v>
      </c>
      <c r="G55" s="3"/>
    </row>
    <row r="56" spans="1:7" ht="39.9" x14ac:dyDescent="0.3">
      <c r="A56" s="4" t="s">
        <v>294</v>
      </c>
      <c r="B56" s="8" t="s">
        <v>263</v>
      </c>
      <c r="C56" s="8"/>
      <c r="D56" s="2">
        <v>93</v>
      </c>
      <c r="E56" s="3" t="s">
        <v>170</v>
      </c>
      <c r="F56" s="3">
        <f t="shared" si="3"/>
        <v>93</v>
      </c>
      <c r="G56" s="3"/>
    </row>
    <row r="57" spans="1:7" ht="26.6" x14ac:dyDescent="0.3">
      <c r="A57" s="4" t="s">
        <v>294</v>
      </c>
      <c r="B57" s="8" t="s">
        <v>276</v>
      </c>
      <c r="C57" s="8" t="s">
        <v>54</v>
      </c>
      <c r="D57" s="2">
        <v>11</v>
      </c>
      <c r="E57" s="3" t="s">
        <v>1</v>
      </c>
      <c r="F57" s="3">
        <f>D57+D36</f>
        <v>50</v>
      </c>
      <c r="G57" s="3"/>
    </row>
    <row r="58" spans="1:7" x14ac:dyDescent="0.3">
      <c r="A58" s="4" t="s">
        <v>295</v>
      </c>
      <c r="B58" s="8" t="s">
        <v>15</v>
      </c>
      <c r="C58" s="8" t="s">
        <v>321</v>
      </c>
      <c r="D58" s="2">
        <v>23</v>
      </c>
      <c r="E58" s="3" t="s">
        <v>1</v>
      </c>
      <c r="F58" s="3" t="str">
        <f t="shared" si="3"/>
        <v>-</v>
      </c>
      <c r="G58" s="3"/>
    </row>
    <row r="59" spans="1:7" x14ac:dyDescent="0.3">
      <c r="A59" s="4" t="s">
        <v>295</v>
      </c>
      <c r="B59" s="8" t="s">
        <v>32</v>
      </c>
      <c r="C59" s="8" t="s">
        <v>321</v>
      </c>
      <c r="D59" s="2">
        <v>11</v>
      </c>
      <c r="E59" s="3" t="s">
        <v>1</v>
      </c>
      <c r="F59" s="3" t="str">
        <f t="shared" si="3"/>
        <v>-</v>
      </c>
      <c r="G59" s="3"/>
    </row>
    <row r="60" spans="1:7" ht="26.6" x14ac:dyDescent="0.3">
      <c r="A60" s="4" t="s">
        <v>295</v>
      </c>
      <c r="B60" s="8" t="s">
        <v>35</v>
      </c>
      <c r="C60" s="8" t="s">
        <v>322</v>
      </c>
      <c r="D60" s="2">
        <v>11</v>
      </c>
      <c r="E60" s="3" t="s">
        <v>1</v>
      </c>
      <c r="F60" s="3">
        <f>D64+D66+D60</f>
        <v>26</v>
      </c>
      <c r="G60" s="3"/>
    </row>
    <row r="61" spans="1:7" x14ac:dyDescent="0.3">
      <c r="A61" s="4" t="s">
        <v>295</v>
      </c>
      <c r="B61" s="8" t="s">
        <v>53</v>
      </c>
      <c r="C61" s="8" t="s">
        <v>73</v>
      </c>
      <c r="D61" s="2">
        <v>16</v>
      </c>
      <c r="E61" s="3" t="s">
        <v>1</v>
      </c>
      <c r="F61" s="3">
        <f>D61+D65</f>
        <v>27</v>
      </c>
      <c r="G61" s="3"/>
    </row>
    <row r="62" spans="1:7" x14ac:dyDescent="0.3">
      <c r="A62" s="4" t="s">
        <v>295</v>
      </c>
      <c r="B62" s="8" t="s">
        <v>59</v>
      </c>
      <c r="C62" s="8" t="s">
        <v>64</v>
      </c>
      <c r="D62" s="2">
        <v>12</v>
      </c>
      <c r="E62" s="3" t="s">
        <v>1</v>
      </c>
      <c r="F62" s="3">
        <f>D62+D63</f>
        <v>24</v>
      </c>
      <c r="G62" s="3"/>
    </row>
    <row r="63" spans="1:7" x14ac:dyDescent="0.3">
      <c r="A63" s="4" t="s">
        <v>295</v>
      </c>
      <c r="B63" s="8" t="s">
        <v>64</v>
      </c>
      <c r="C63" s="8" t="s">
        <v>321</v>
      </c>
      <c r="D63" s="2">
        <v>12</v>
      </c>
      <c r="E63" s="3" t="s">
        <v>1</v>
      </c>
      <c r="F63" s="3" t="str">
        <f t="shared" ref="F63:F78" si="4">IF(C63="Istituto non sede di RSU","-",D63)</f>
        <v>-</v>
      </c>
      <c r="G63" s="3"/>
    </row>
    <row r="64" spans="1:7" x14ac:dyDescent="0.3">
      <c r="A64" s="4" t="s">
        <v>295</v>
      </c>
      <c r="B64" s="8" t="s">
        <v>71</v>
      </c>
      <c r="C64" s="8" t="s">
        <v>321</v>
      </c>
      <c r="D64" s="2">
        <v>9</v>
      </c>
      <c r="E64" s="3" t="s">
        <v>1</v>
      </c>
      <c r="F64" s="3" t="str">
        <f t="shared" si="4"/>
        <v>-</v>
      </c>
      <c r="G64" s="3"/>
    </row>
    <row r="65" spans="1:7" x14ac:dyDescent="0.3">
      <c r="A65" s="4" t="s">
        <v>295</v>
      </c>
      <c r="B65" s="8" t="s">
        <v>73</v>
      </c>
      <c r="C65" s="8" t="s">
        <v>321</v>
      </c>
      <c r="D65" s="2">
        <v>11</v>
      </c>
      <c r="E65" s="3" t="s">
        <v>1</v>
      </c>
      <c r="F65" s="3" t="str">
        <f t="shared" si="4"/>
        <v>-</v>
      </c>
      <c r="G65" s="3"/>
    </row>
    <row r="66" spans="1:7" x14ac:dyDescent="0.3">
      <c r="A66" s="4" t="s">
        <v>295</v>
      </c>
      <c r="B66" s="8" t="s">
        <v>75</v>
      </c>
      <c r="C66" s="8" t="s">
        <v>321</v>
      </c>
      <c r="D66" s="2">
        <v>6</v>
      </c>
      <c r="E66" s="3" t="s">
        <v>1</v>
      </c>
      <c r="F66" s="3" t="str">
        <f t="shared" si="4"/>
        <v>-</v>
      </c>
      <c r="G66" s="3"/>
    </row>
    <row r="67" spans="1:7" ht="26.6" x14ac:dyDescent="0.3">
      <c r="A67" s="4" t="s">
        <v>295</v>
      </c>
      <c r="B67" s="8" t="s">
        <v>135</v>
      </c>
      <c r="C67" s="8"/>
      <c r="D67" s="2">
        <v>78</v>
      </c>
      <c r="E67" s="3" t="s">
        <v>136</v>
      </c>
      <c r="F67" s="3">
        <f t="shared" si="4"/>
        <v>78</v>
      </c>
      <c r="G67" s="3"/>
    </row>
    <row r="68" spans="1:7" ht="26.6" x14ac:dyDescent="0.3">
      <c r="A68" s="4" t="s">
        <v>295</v>
      </c>
      <c r="B68" s="8" t="s">
        <v>142</v>
      </c>
      <c r="C68" s="8" t="s">
        <v>205</v>
      </c>
      <c r="D68" s="2">
        <v>126</v>
      </c>
      <c r="E68" s="3" t="s">
        <v>136</v>
      </c>
      <c r="F68" s="3">
        <f>D68+D70</f>
        <v>190</v>
      </c>
      <c r="G68" s="3"/>
    </row>
    <row r="69" spans="1:7" x14ac:dyDescent="0.3">
      <c r="A69" s="4" t="s">
        <v>295</v>
      </c>
      <c r="B69" s="8" t="s">
        <v>162</v>
      </c>
      <c r="C69" s="8"/>
      <c r="D69" s="2">
        <v>82</v>
      </c>
      <c r="E69" s="3" t="s">
        <v>136</v>
      </c>
      <c r="F69" s="3">
        <f t="shared" si="4"/>
        <v>82</v>
      </c>
      <c r="G69" s="3"/>
    </row>
    <row r="70" spans="1:7" x14ac:dyDescent="0.3">
      <c r="A70" s="4" t="s">
        <v>295</v>
      </c>
      <c r="B70" s="8" t="s">
        <v>205</v>
      </c>
      <c r="C70" s="8" t="s">
        <v>321</v>
      </c>
      <c r="D70" s="2">
        <v>64</v>
      </c>
      <c r="E70" s="3" t="s">
        <v>136</v>
      </c>
      <c r="F70" s="3" t="str">
        <f t="shared" si="4"/>
        <v>-</v>
      </c>
      <c r="G70" s="3"/>
    </row>
    <row r="71" spans="1:7" ht="26.6" x14ac:dyDescent="0.3">
      <c r="A71" s="4" t="s">
        <v>295</v>
      </c>
      <c r="B71" s="8" t="s">
        <v>224</v>
      </c>
      <c r="C71" s="8" t="s">
        <v>321</v>
      </c>
      <c r="D71" s="2">
        <v>30</v>
      </c>
      <c r="E71" s="3" t="s">
        <v>209</v>
      </c>
      <c r="F71" s="3" t="str">
        <f t="shared" si="4"/>
        <v>-</v>
      </c>
      <c r="G71" s="3"/>
    </row>
    <row r="72" spans="1:7" ht="66.5" x14ac:dyDescent="0.3">
      <c r="A72" s="4" t="s">
        <v>295</v>
      </c>
      <c r="B72" s="8" t="s">
        <v>232</v>
      </c>
      <c r="C72" s="8" t="s">
        <v>224</v>
      </c>
      <c r="D72" s="2">
        <v>63</v>
      </c>
      <c r="E72" s="3" t="s">
        <v>170</v>
      </c>
      <c r="F72" s="3">
        <f>D71+D72</f>
        <v>93</v>
      </c>
      <c r="G72" s="3"/>
    </row>
    <row r="73" spans="1:7" ht="39.9" x14ac:dyDescent="0.3">
      <c r="A73" s="4" t="s">
        <v>295</v>
      </c>
      <c r="B73" s="8" t="s">
        <v>260</v>
      </c>
      <c r="C73" s="8"/>
      <c r="D73" s="2">
        <v>36</v>
      </c>
      <c r="E73" s="3" t="s">
        <v>170</v>
      </c>
      <c r="F73" s="3">
        <f t="shared" si="4"/>
        <v>36</v>
      </c>
      <c r="G73" s="3"/>
    </row>
    <row r="74" spans="1:7" ht="39.9" x14ac:dyDescent="0.3">
      <c r="A74" s="4" t="s">
        <v>295</v>
      </c>
      <c r="B74" s="8" t="s">
        <v>262</v>
      </c>
      <c r="C74" s="8"/>
      <c r="D74" s="2">
        <v>46</v>
      </c>
      <c r="E74" s="3" t="s">
        <v>170</v>
      </c>
      <c r="F74" s="3">
        <f t="shared" si="4"/>
        <v>46</v>
      </c>
      <c r="G74" s="3"/>
    </row>
    <row r="75" spans="1:7" ht="26.6" x14ac:dyDescent="0.3">
      <c r="A75" s="4" t="s">
        <v>295</v>
      </c>
      <c r="B75" s="8" t="s">
        <v>283</v>
      </c>
      <c r="C75" s="8" t="s">
        <v>349</v>
      </c>
      <c r="D75" s="2">
        <v>15</v>
      </c>
      <c r="E75" s="3" t="s">
        <v>1</v>
      </c>
      <c r="F75" s="3">
        <f>D58+D75+D59</f>
        <v>49</v>
      </c>
      <c r="G75" s="3"/>
    </row>
    <row r="76" spans="1:7" x14ac:dyDescent="0.3">
      <c r="A76" s="4" t="s">
        <v>296</v>
      </c>
      <c r="B76" s="8" t="s">
        <v>38</v>
      </c>
      <c r="C76" s="8" t="s">
        <v>321</v>
      </c>
      <c r="D76" s="2">
        <v>10</v>
      </c>
      <c r="E76" s="3" t="s">
        <v>1</v>
      </c>
      <c r="F76" s="3" t="str">
        <f t="shared" si="4"/>
        <v>-</v>
      </c>
      <c r="G76" s="3"/>
    </row>
    <row r="77" spans="1:7" x14ac:dyDescent="0.3">
      <c r="A77" s="4" t="s">
        <v>296</v>
      </c>
      <c r="B77" s="8" t="s">
        <v>67</v>
      </c>
      <c r="C77" s="8" t="s">
        <v>92</v>
      </c>
      <c r="D77" s="2">
        <v>7</v>
      </c>
      <c r="E77" s="3" t="s">
        <v>1</v>
      </c>
      <c r="F77" s="3">
        <f>D77+D79</f>
        <v>16</v>
      </c>
      <c r="G77" s="3"/>
    </row>
    <row r="78" spans="1:7" x14ac:dyDescent="0.3">
      <c r="A78" s="4" t="s">
        <v>296</v>
      </c>
      <c r="B78" s="8" t="s">
        <v>91</v>
      </c>
      <c r="C78" s="8" t="s">
        <v>321</v>
      </c>
      <c r="D78" s="2">
        <v>13</v>
      </c>
      <c r="E78" s="3" t="s">
        <v>1</v>
      </c>
      <c r="F78" s="3" t="str">
        <f t="shared" si="4"/>
        <v>-</v>
      </c>
      <c r="G78" s="3"/>
    </row>
    <row r="79" spans="1:7" x14ac:dyDescent="0.3">
      <c r="A79" s="4" t="s">
        <v>296</v>
      </c>
      <c r="B79" s="8" t="s">
        <v>92</v>
      </c>
      <c r="C79" s="8" t="s">
        <v>321</v>
      </c>
      <c r="D79" s="2">
        <v>9</v>
      </c>
      <c r="E79" s="3" t="s">
        <v>1</v>
      </c>
      <c r="F79" s="3">
        <v>9</v>
      </c>
      <c r="G79" s="3"/>
    </row>
    <row r="80" spans="1:7" ht="26.6" x14ac:dyDescent="0.3">
      <c r="A80" s="4" t="s">
        <v>296</v>
      </c>
      <c r="B80" s="8" t="s">
        <v>123</v>
      </c>
      <c r="C80" s="8" t="s">
        <v>38</v>
      </c>
      <c r="D80" s="2">
        <v>12</v>
      </c>
      <c r="E80" s="3" t="s">
        <v>102</v>
      </c>
      <c r="F80" s="3">
        <f>D80+D76</f>
        <v>22</v>
      </c>
      <c r="G80" s="3"/>
    </row>
    <row r="81" spans="1:7" ht="26.6" x14ac:dyDescent="0.3">
      <c r="A81" s="4" t="s">
        <v>296</v>
      </c>
      <c r="B81" s="8" t="s">
        <v>124</v>
      </c>
      <c r="C81" s="8" t="s">
        <v>321</v>
      </c>
      <c r="D81" s="2">
        <v>15</v>
      </c>
      <c r="E81" s="3" t="s">
        <v>102</v>
      </c>
      <c r="F81" s="3" t="str">
        <f t="shared" ref="F81" si="5">IF(C81="Istituto non sede di RSU","-",D81)</f>
        <v>-</v>
      </c>
      <c r="G81" s="3"/>
    </row>
    <row r="82" spans="1:7" ht="26.6" x14ac:dyDescent="0.3">
      <c r="A82" s="4" t="s">
        <v>296</v>
      </c>
      <c r="B82" s="8" t="s">
        <v>143</v>
      </c>
      <c r="C82" s="8" t="s">
        <v>189</v>
      </c>
      <c r="D82" s="2">
        <v>43</v>
      </c>
      <c r="E82" s="3" t="s">
        <v>136</v>
      </c>
      <c r="F82" s="3">
        <f>D82+D83</f>
        <v>88</v>
      </c>
      <c r="G82" s="3"/>
    </row>
    <row r="83" spans="1:7" ht="26.6" x14ac:dyDescent="0.3">
      <c r="A83" s="4" t="s">
        <v>296</v>
      </c>
      <c r="B83" s="8" t="s">
        <v>189</v>
      </c>
      <c r="C83" s="8" t="s">
        <v>321</v>
      </c>
      <c r="D83" s="2">
        <v>45</v>
      </c>
      <c r="E83" s="3" t="s">
        <v>136</v>
      </c>
      <c r="F83" s="3" t="str">
        <f t="shared" ref="F83:F97" si="6">IF(C83="Istituto non sede di RSU","-",D83)</f>
        <v>-</v>
      </c>
      <c r="G83" s="3"/>
    </row>
    <row r="84" spans="1:7" ht="26.6" x14ac:dyDescent="0.3">
      <c r="A84" s="4" t="s">
        <v>296</v>
      </c>
      <c r="B84" s="8" t="s">
        <v>208</v>
      </c>
      <c r="C84" s="8" t="s">
        <v>321</v>
      </c>
      <c r="D84" s="2">
        <v>11</v>
      </c>
      <c r="E84" s="3" t="s">
        <v>209</v>
      </c>
      <c r="F84" s="3" t="str">
        <f t="shared" si="6"/>
        <v>-</v>
      </c>
      <c r="G84" s="3"/>
    </row>
    <row r="85" spans="1:7" ht="39.9" x14ac:dyDescent="0.3">
      <c r="A85" s="4" t="s">
        <v>296</v>
      </c>
      <c r="B85" s="8" t="s">
        <v>228</v>
      </c>
      <c r="C85" s="8" t="s">
        <v>208</v>
      </c>
      <c r="D85" s="2">
        <v>51</v>
      </c>
      <c r="E85" s="3" t="s">
        <v>170</v>
      </c>
      <c r="F85" s="3">
        <f>D84+D85</f>
        <v>62</v>
      </c>
      <c r="G85" s="3"/>
    </row>
    <row r="86" spans="1:7" ht="39.9" x14ac:dyDescent="0.3">
      <c r="A86" s="4" t="s">
        <v>296</v>
      </c>
      <c r="B86" s="8" t="s">
        <v>268</v>
      </c>
      <c r="C86" s="8" t="s">
        <v>351</v>
      </c>
      <c r="D86" s="2">
        <v>11</v>
      </c>
      <c r="E86" s="3" t="s">
        <v>1</v>
      </c>
      <c r="F86" s="3">
        <f>D86+D81+D78</f>
        <v>39</v>
      </c>
      <c r="G86" s="3"/>
    </row>
    <row r="87" spans="1:7" x14ac:dyDescent="0.3">
      <c r="A87" s="4" t="s">
        <v>297</v>
      </c>
      <c r="B87" s="8" t="s">
        <v>0</v>
      </c>
      <c r="C87" s="8"/>
      <c r="D87" s="2">
        <v>76</v>
      </c>
      <c r="E87" s="3" t="s">
        <v>1</v>
      </c>
      <c r="F87" s="3">
        <f t="shared" si="6"/>
        <v>76</v>
      </c>
      <c r="G87" s="3"/>
    </row>
    <row r="88" spans="1:7" x14ac:dyDescent="0.3">
      <c r="A88" s="4" t="s">
        <v>297</v>
      </c>
      <c r="B88" s="8" t="s">
        <v>36</v>
      </c>
      <c r="C88" s="8" t="s">
        <v>321</v>
      </c>
      <c r="D88" s="2">
        <v>10</v>
      </c>
      <c r="E88" s="3" t="s">
        <v>1</v>
      </c>
      <c r="F88" s="3" t="str">
        <f t="shared" si="6"/>
        <v>-</v>
      </c>
      <c r="G88" s="3"/>
    </row>
    <row r="89" spans="1:7" x14ac:dyDescent="0.3">
      <c r="A89" s="4" t="s">
        <v>297</v>
      </c>
      <c r="B89" s="8" t="s">
        <v>43</v>
      </c>
      <c r="C89" s="8" t="s">
        <v>36</v>
      </c>
      <c r="D89" s="2">
        <v>11</v>
      </c>
      <c r="E89" s="3" t="s">
        <v>1</v>
      </c>
      <c r="F89" s="3">
        <f>D88+D89</f>
        <v>21</v>
      </c>
      <c r="G89" s="3"/>
    </row>
    <row r="90" spans="1:7" x14ac:dyDescent="0.3">
      <c r="A90" s="4" t="s">
        <v>297</v>
      </c>
      <c r="B90" s="8" t="s">
        <v>74</v>
      </c>
      <c r="C90" s="8" t="s">
        <v>321</v>
      </c>
      <c r="D90" s="2">
        <v>15</v>
      </c>
      <c r="E90" s="3" t="s">
        <v>1</v>
      </c>
      <c r="F90" s="3" t="str">
        <f t="shared" si="6"/>
        <v>-</v>
      </c>
      <c r="G90" s="3"/>
    </row>
    <row r="91" spans="1:7" x14ac:dyDescent="0.3">
      <c r="A91" s="4" t="s">
        <v>297</v>
      </c>
      <c r="B91" s="8" t="s">
        <v>76</v>
      </c>
      <c r="C91" s="8" t="s">
        <v>133</v>
      </c>
      <c r="D91" s="2">
        <v>43</v>
      </c>
      <c r="E91" s="3" t="s">
        <v>1</v>
      </c>
      <c r="F91" s="3">
        <f>D91+D101</f>
        <v>55</v>
      </c>
      <c r="G91" s="3"/>
    </row>
    <row r="92" spans="1:7" x14ac:dyDescent="0.3">
      <c r="A92" s="4" t="s">
        <v>297</v>
      </c>
      <c r="B92" s="8" t="s">
        <v>100</v>
      </c>
      <c r="C92" s="8" t="s">
        <v>74</v>
      </c>
      <c r="D92" s="2">
        <v>15</v>
      </c>
      <c r="E92" s="3" t="s">
        <v>1</v>
      </c>
      <c r="F92" s="3">
        <f>D90+D92</f>
        <v>30</v>
      </c>
      <c r="G92" s="3"/>
    </row>
    <row r="93" spans="1:7" x14ac:dyDescent="0.3">
      <c r="A93" s="4" t="s">
        <v>297</v>
      </c>
      <c r="B93" s="8" t="s">
        <v>101</v>
      </c>
      <c r="C93" s="8" t="s">
        <v>321</v>
      </c>
      <c r="D93" s="2">
        <v>18</v>
      </c>
      <c r="E93" s="3" t="s">
        <v>102</v>
      </c>
      <c r="F93" s="3" t="str">
        <f t="shared" si="6"/>
        <v>-</v>
      </c>
      <c r="G93" s="3"/>
    </row>
    <row r="94" spans="1:7" x14ac:dyDescent="0.3">
      <c r="A94" s="4" t="s">
        <v>297</v>
      </c>
      <c r="B94" s="8" t="s">
        <v>103</v>
      </c>
      <c r="C94" s="8" t="s">
        <v>101</v>
      </c>
      <c r="D94" s="2">
        <v>15</v>
      </c>
      <c r="E94" s="3" t="s">
        <v>102</v>
      </c>
      <c r="F94" s="3">
        <f>D93+D94</f>
        <v>33</v>
      </c>
      <c r="G94" s="3"/>
    </row>
    <row r="95" spans="1:7" ht="26.6" x14ac:dyDescent="0.3">
      <c r="A95" s="4" t="s">
        <v>297</v>
      </c>
      <c r="B95" s="8" t="s">
        <v>104</v>
      </c>
      <c r="C95" s="8" t="s">
        <v>321</v>
      </c>
      <c r="D95" s="2">
        <v>15</v>
      </c>
      <c r="E95" s="3" t="s">
        <v>102</v>
      </c>
      <c r="F95" s="3">
        <v>15</v>
      </c>
      <c r="G95" s="3"/>
    </row>
    <row r="96" spans="1:7" ht="26.6" x14ac:dyDescent="0.3">
      <c r="A96" s="4" t="s">
        <v>297</v>
      </c>
      <c r="B96" s="8" t="s">
        <v>105</v>
      </c>
      <c r="C96" s="8"/>
      <c r="D96" s="2">
        <v>24</v>
      </c>
      <c r="E96" s="3" t="s">
        <v>102</v>
      </c>
      <c r="F96" s="3">
        <v>24</v>
      </c>
      <c r="G96" s="3"/>
    </row>
    <row r="97" spans="1:7" x14ac:dyDescent="0.3">
      <c r="A97" s="4" t="s">
        <v>297</v>
      </c>
      <c r="B97" s="8" t="s">
        <v>108</v>
      </c>
      <c r="C97" s="8" t="s">
        <v>321</v>
      </c>
      <c r="D97" s="2">
        <v>8</v>
      </c>
      <c r="E97" s="3" t="s">
        <v>102</v>
      </c>
      <c r="F97" s="3" t="str">
        <f t="shared" si="6"/>
        <v>-</v>
      </c>
      <c r="G97" s="3"/>
    </row>
    <row r="98" spans="1:7" ht="159.55000000000001" x14ac:dyDescent="0.3">
      <c r="A98" s="4" t="s">
        <v>297</v>
      </c>
      <c r="B98" s="8" t="s">
        <v>112</v>
      </c>
      <c r="C98" s="8" t="s">
        <v>354</v>
      </c>
      <c r="D98" s="2">
        <v>112</v>
      </c>
      <c r="E98" s="3" t="s">
        <v>102</v>
      </c>
      <c r="F98" s="3">
        <f>D98+D97</f>
        <v>120</v>
      </c>
      <c r="G98" s="3"/>
    </row>
    <row r="99" spans="1:7" x14ac:dyDescent="0.3">
      <c r="A99" s="4" t="s">
        <v>297</v>
      </c>
      <c r="B99" s="8" t="s">
        <v>119</v>
      </c>
      <c r="C99" s="8" t="s">
        <v>321</v>
      </c>
      <c r="D99" s="2">
        <v>10</v>
      </c>
      <c r="E99" s="3" t="s">
        <v>102</v>
      </c>
      <c r="F99" s="3" t="str">
        <f t="shared" ref="F99:F158" si="7">IF(C99="Istituto non sede di RSU","-",D99)</f>
        <v>-</v>
      </c>
      <c r="G99" s="3"/>
    </row>
    <row r="100" spans="1:7" ht="26.6" x14ac:dyDescent="0.3">
      <c r="A100" s="4" t="s">
        <v>297</v>
      </c>
      <c r="B100" s="8" t="s">
        <v>125</v>
      </c>
      <c r="C100" s="8"/>
      <c r="D100" s="2">
        <v>22</v>
      </c>
      <c r="E100" s="3" t="s">
        <v>102</v>
      </c>
      <c r="F100" s="3">
        <f t="shared" si="7"/>
        <v>22</v>
      </c>
      <c r="G100" s="3"/>
    </row>
    <row r="101" spans="1:7" x14ac:dyDescent="0.3">
      <c r="A101" s="4" t="s">
        <v>297</v>
      </c>
      <c r="B101" s="8" t="s">
        <v>133</v>
      </c>
      <c r="C101" s="8" t="s">
        <v>321</v>
      </c>
      <c r="D101" s="2">
        <v>12</v>
      </c>
      <c r="E101" s="3" t="s">
        <v>102</v>
      </c>
      <c r="F101" s="3" t="str">
        <f t="shared" si="7"/>
        <v>-</v>
      </c>
      <c r="G101" s="3"/>
    </row>
    <row r="102" spans="1:7" ht="26.6" x14ac:dyDescent="0.3">
      <c r="A102" s="4" t="s">
        <v>297</v>
      </c>
      <c r="B102" s="8" t="s">
        <v>327</v>
      </c>
      <c r="C102" s="8" t="s">
        <v>321</v>
      </c>
      <c r="D102" s="2"/>
      <c r="E102" s="3"/>
      <c r="F102" s="3" t="str">
        <f t="shared" si="7"/>
        <v>-</v>
      </c>
      <c r="G102" s="3"/>
    </row>
    <row r="103" spans="1:7" ht="26.6" x14ac:dyDescent="0.3">
      <c r="A103" s="4" t="s">
        <v>297</v>
      </c>
      <c r="B103" s="8" t="s">
        <v>328</v>
      </c>
      <c r="C103" s="8" t="s">
        <v>321</v>
      </c>
      <c r="D103" s="2"/>
      <c r="E103" s="3"/>
      <c r="F103" s="3" t="str">
        <f t="shared" si="7"/>
        <v>-</v>
      </c>
      <c r="G103" s="3"/>
    </row>
    <row r="104" spans="1:7" ht="26.6" x14ac:dyDescent="0.3">
      <c r="A104" s="4" t="s">
        <v>297</v>
      </c>
      <c r="B104" s="8" t="s">
        <v>329</v>
      </c>
      <c r="C104" s="8" t="s">
        <v>321</v>
      </c>
      <c r="D104" s="2"/>
      <c r="E104" s="3"/>
      <c r="F104" s="3" t="str">
        <f t="shared" si="7"/>
        <v>-</v>
      </c>
      <c r="G104" s="3"/>
    </row>
    <row r="105" spans="1:7" ht="26.6" x14ac:dyDescent="0.3">
      <c r="A105" s="4" t="s">
        <v>297</v>
      </c>
      <c r="B105" s="8" t="s">
        <v>330</v>
      </c>
      <c r="C105" s="8" t="s">
        <v>321</v>
      </c>
      <c r="D105" s="2"/>
      <c r="E105" s="3"/>
      <c r="F105" s="3" t="str">
        <f t="shared" si="7"/>
        <v>-</v>
      </c>
      <c r="G105" s="3"/>
    </row>
    <row r="106" spans="1:7" ht="26.6" x14ac:dyDescent="0.3">
      <c r="A106" s="4" t="s">
        <v>297</v>
      </c>
      <c r="B106" s="8" t="s">
        <v>331</v>
      </c>
      <c r="C106" s="8" t="s">
        <v>321</v>
      </c>
      <c r="D106" s="2"/>
      <c r="E106" s="3"/>
      <c r="F106" s="3" t="str">
        <f t="shared" si="7"/>
        <v>-</v>
      </c>
      <c r="G106" s="3"/>
    </row>
    <row r="107" spans="1:7" ht="26.6" x14ac:dyDescent="0.3">
      <c r="A107" s="4" t="s">
        <v>297</v>
      </c>
      <c r="B107" s="8" t="s">
        <v>332</v>
      </c>
      <c r="C107" s="8" t="s">
        <v>321</v>
      </c>
      <c r="D107" s="2"/>
      <c r="E107" s="3"/>
      <c r="F107" s="3" t="str">
        <f t="shared" si="7"/>
        <v>-</v>
      </c>
      <c r="G107" s="3"/>
    </row>
    <row r="108" spans="1:7" x14ac:dyDescent="0.3">
      <c r="A108" s="4" t="s">
        <v>297</v>
      </c>
      <c r="B108" s="8" t="s">
        <v>134</v>
      </c>
      <c r="C108" s="8" t="s">
        <v>321</v>
      </c>
      <c r="D108" s="2">
        <v>12</v>
      </c>
      <c r="E108" s="3" t="s">
        <v>102</v>
      </c>
      <c r="F108" s="3" t="str">
        <f t="shared" si="7"/>
        <v>-</v>
      </c>
      <c r="G108" s="3"/>
    </row>
    <row r="109" spans="1:7" ht="26.6" x14ac:dyDescent="0.3">
      <c r="A109" s="4" t="s">
        <v>297</v>
      </c>
      <c r="B109" s="8" t="s">
        <v>170</v>
      </c>
      <c r="C109" s="8" t="s">
        <v>321</v>
      </c>
      <c r="D109" s="2">
        <v>161</v>
      </c>
      <c r="E109" s="3" t="s">
        <v>170</v>
      </c>
      <c r="F109" s="3" t="str">
        <f t="shared" si="7"/>
        <v>-</v>
      </c>
      <c r="G109" s="3" t="s">
        <v>340</v>
      </c>
    </row>
    <row r="110" spans="1:7" x14ac:dyDescent="0.3">
      <c r="A110" s="4" t="s">
        <v>297</v>
      </c>
      <c r="B110" s="8" t="s">
        <v>1</v>
      </c>
      <c r="C110" s="8" t="s">
        <v>321</v>
      </c>
      <c r="D110" s="2">
        <v>42</v>
      </c>
      <c r="E110" s="3" t="s">
        <v>1</v>
      </c>
      <c r="F110" s="3" t="str">
        <f t="shared" si="7"/>
        <v>-</v>
      </c>
      <c r="G110" s="3" t="s">
        <v>340</v>
      </c>
    </row>
    <row r="111" spans="1:7" ht="26.6" x14ac:dyDescent="0.3">
      <c r="A111" s="4" t="s">
        <v>297</v>
      </c>
      <c r="B111" s="8" t="s">
        <v>102</v>
      </c>
      <c r="C111" s="3" t="s">
        <v>321</v>
      </c>
      <c r="D111" s="2">
        <v>59</v>
      </c>
      <c r="E111" s="3" t="s">
        <v>102</v>
      </c>
      <c r="F111" s="3" t="str">
        <f t="shared" si="7"/>
        <v>-</v>
      </c>
      <c r="G111" s="3" t="s">
        <v>341</v>
      </c>
    </row>
    <row r="112" spans="1:7" x14ac:dyDescent="0.3">
      <c r="A112" s="4" t="s">
        <v>297</v>
      </c>
      <c r="B112" s="8" t="s">
        <v>298</v>
      </c>
      <c r="C112" s="8" t="s">
        <v>321</v>
      </c>
      <c r="D112" s="2">
        <v>54</v>
      </c>
      <c r="E112" s="3" t="s">
        <v>298</v>
      </c>
      <c r="F112" s="3" t="str">
        <f t="shared" si="7"/>
        <v>-</v>
      </c>
      <c r="G112" s="3" t="s">
        <v>342</v>
      </c>
    </row>
    <row r="113" spans="1:7" ht="26.6" x14ac:dyDescent="0.3">
      <c r="A113" s="4" t="s">
        <v>297</v>
      </c>
      <c r="B113" s="8" t="s">
        <v>299</v>
      </c>
      <c r="C113" s="3" t="s">
        <v>321</v>
      </c>
      <c r="D113" s="2">
        <v>67</v>
      </c>
      <c r="E113" s="3" t="s">
        <v>299</v>
      </c>
      <c r="F113" s="3" t="str">
        <f t="shared" si="7"/>
        <v>-</v>
      </c>
      <c r="G113" s="3" t="s">
        <v>341</v>
      </c>
    </row>
    <row r="114" spans="1:7" ht="26.6" x14ac:dyDescent="0.3">
      <c r="A114" s="4" t="s">
        <v>297</v>
      </c>
      <c r="B114" s="8" t="s">
        <v>300</v>
      </c>
      <c r="C114" s="3" t="s">
        <v>321</v>
      </c>
      <c r="D114" s="2">
        <v>58</v>
      </c>
      <c r="E114" s="3" t="s">
        <v>300</v>
      </c>
      <c r="F114" s="3" t="str">
        <f t="shared" si="7"/>
        <v>-</v>
      </c>
      <c r="G114" s="3" t="s">
        <v>341</v>
      </c>
    </row>
    <row r="115" spans="1:7" ht="26.6" x14ac:dyDescent="0.3">
      <c r="A115" s="4" t="s">
        <v>297</v>
      </c>
      <c r="B115" s="8" t="s">
        <v>172</v>
      </c>
      <c r="C115" s="8" t="s">
        <v>321</v>
      </c>
      <c r="D115" s="2">
        <v>34</v>
      </c>
      <c r="E115" s="3" t="s">
        <v>172</v>
      </c>
      <c r="F115" s="3" t="str">
        <f t="shared" si="7"/>
        <v>-</v>
      </c>
      <c r="G115" s="3" t="s">
        <v>342</v>
      </c>
    </row>
    <row r="116" spans="1:7" x14ac:dyDescent="0.3">
      <c r="A116" s="4" t="s">
        <v>297</v>
      </c>
      <c r="B116" s="8" t="s">
        <v>136</v>
      </c>
      <c r="C116" s="8" t="s">
        <v>321</v>
      </c>
      <c r="D116" s="2">
        <v>56</v>
      </c>
      <c r="E116" s="3" t="s">
        <v>136</v>
      </c>
      <c r="F116" s="3" t="str">
        <f t="shared" si="7"/>
        <v>-</v>
      </c>
      <c r="G116" s="3" t="s">
        <v>343</v>
      </c>
    </row>
    <row r="117" spans="1:7" x14ac:dyDescent="0.3">
      <c r="A117" s="4" t="s">
        <v>297</v>
      </c>
      <c r="B117" s="8" t="s">
        <v>301</v>
      </c>
      <c r="C117" s="8" t="s">
        <v>321</v>
      </c>
      <c r="D117" s="2">
        <v>166</v>
      </c>
      <c r="E117" s="3" t="s">
        <v>301</v>
      </c>
      <c r="F117" s="3" t="str">
        <f t="shared" si="7"/>
        <v>-</v>
      </c>
      <c r="G117" s="3" t="s">
        <v>342</v>
      </c>
    </row>
    <row r="118" spans="1:7" ht="53.2" x14ac:dyDescent="0.3">
      <c r="A118" s="4" t="s">
        <v>297</v>
      </c>
      <c r="B118" s="8" t="s">
        <v>339</v>
      </c>
      <c r="C118" s="8" t="s">
        <v>321</v>
      </c>
      <c r="D118" s="2"/>
      <c r="E118" s="3"/>
      <c r="F118" s="3" t="str">
        <f t="shared" si="7"/>
        <v>-</v>
      </c>
      <c r="G118" s="3"/>
    </row>
    <row r="119" spans="1:7" ht="26.6" x14ac:dyDescent="0.3">
      <c r="A119" s="4" t="s">
        <v>297</v>
      </c>
      <c r="B119" s="8" t="s">
        <v>288</v>
      </c>
      <c r="C119" s="8" t="s">
        <v>321</v>
      </c>
      <c r="D119" s="2">
        <v>21</v>
      </c>
      <c r="E119" s="3" t="s">
        <v>288</v>
      </c>
      <c r="F119" s="3" t="str">
        <f t="shared" si="7"/>
        <v>-</v>
      </c>
      <c r="G119" s="3" t="s">
        <v>340</v>
      </c>
    </row>
    <row r="120" spans="1:7" x14ac:dyDescent="0.3">
      <c r="A120" s="4" t="s">
        <v>297</v>
      </c>
      <c r="B120" s="8" t="s">
        <v>302</v>
      </c>
      <c r="C120" s="8" t="s">
        <v>321</v>
      </c>
      <c r="D120" s="2">
        <v>62</v>
      </c>
      <c r="E120" s="3" t="s">
        <v>302</v>
      </c>
      <c r="F120" s="3" t="str">
        <f t="shared" si="7"/>
        <v>-</v>
      </c>
      <c r="G120" s="3" t="s">
        <v>341</v>
      </c>
    </row>
    <row r="121" spans="1:7" ht="146.25" x14ac:dyDescent="0.3">
      <c r="A121" s="4" t="s">
        <v>297</v>
      </c>
      <c r="B121" s="8" t="s">
        <v>342</v>
      </c>
      <c r="C121" s="8" t="s">
        <v>348</v>
      </c>
      <c r="D121" s="2"/>
      <c r="E121" s="3"/>
      <c r="F121" s="3">
        <f>D112+D115+D117+D147+D118</f>
        <v>359</v>
      </c>
      <c r="G121" s="3" t="s">
        <v>342</v>
      </c>
    </row>
    <row r="122" spans="1:7" ht="132.94999999999999" x14ac:dyDescent="0.3">
      <c r="A122" s="4" t="s">
        <v>297</v>
      </c>
      <c r="B122" s="8" t="s">
        <v>340</v>
      </c>
      <c r="C122" s="8" t="s">
        <v>355</v>
      </c>
      <c r="D122" s="2"/>
      <c r="E122" s="3"/>
      <c r="F122" s="3">
        <f>D109+D110+D119+D137+D136+D313</f>
        <v>268</v>
      </c>
      <c r="G122" s="3" t="s">
        <v>340</v>
      </c>
    </row>
    <row r="123" spans="1:7" ht="132.94999999999999" x14ac:dyDescent="0.3">
      <c r="A123" s="4" t="s">
        <v>297</v>
      </c>
      <c r="B123" s="8" t="s">
        <v>341</v>
      </c>
      <c r="C123" s="8" t="s">
        <v>362</v>
      </c>
      <c r="D123" s="2"/>
      <c r="E123" s="3"/>
      <c r="F123" s="3">
        <f>D111+D113+D114+D120+D131+D108+13+D99</f>
        <v>294</v>
      </c>
      <c r="G123" s="3" t="s">
        <v>341</v>
      </c>
    </row>
    <row r="124" spans="1:7" x14ac:dyDescent="0.3">
      <c r="A124" s="4" t="s">
        <v>297</v>
      </c>
      <c r="B124" s="8" t="s">
        <v>343</v>
      </c>
      <c r="C124" s="8" t="s">
        <v>136</v>
      </c>
      <c r="D124" s="2"/>
      <c r="E124" s="3"/>
      <c r="F124" s="3">
        <f>D116</f>
        <v>56</v>
      </c>
      <c r="G124" s="3" t="s">
        <v>343</v>
      </c>
    </row>
    <row r="125" spans="1:7" ht="26.6" x14ac:dyDescent="0.3">
      <c r="A125" s="4" t="s">
        <v>297</v>
      </c>
      <c r="B125" s="8" t="s">
        <v>137</v>
      </c>
      <c r="C125" s="8"/>
      <c r="D125" s="2">
        <v>111</v>
      </c>
      <c r="E125" s="3" t="s">
        <v>136</v>
      </c>
      <c r="F125" s="3">
        <f t="shared" si="7"/>
        <v>111</v>
      </c>
      <c r="G125" s="3"/>
    </row>
    <row r="126" spans="1:7" x14ac:dyDescent="0.3">
      <c r="A126" s="4" t="s">
        <v>297</v>
      </c>
      <c r="B126" s="8" t="s">
        <v>144</v>
      </c>
      <c r="C126" s="8"/>
      <c r="D126" s="2">
        <v>202</v>
      </c>
      <c r="E126" s="3" t="s">
        <v>136</v>
      </c>
      <c r="F126" s="3">
        <f t="shared" si="7"/>
        <v>202</v>
      </c>
      <c r="G126" s="3"/>
    </row>
    <row r="127" spans="1:7" x14ac:dyDescent="0.3">
      <c r="A127" s="4" t="s">
        <v>297</v>
      </c>
      <c r="B127" s="8" t="s">
        <v>155</v>
      </c>
      <c r="C127" s="8"/>
      <c r="D127" s="2">
        <v>64</v>
      </c>
      <c r="E127" s="3" t="s">
        <v>136</v>
      </c>
      <c r="F127" s="3">
        <f t="shared" si="7"/>
        <v>64</v>
      </c>
      <c r="G127" s="3"/>
    </row>
    <row r="128" spans="1:7" ht="26.6" x14ac:dyDescent="0.3">
      <c r="A128" s="4" t="s">
        <v>297</v>
      </c>
      <c r="B128" s="8" t="s">
        <v>157</v>
      </c>
      <c r="C128" s="8"/>
      <c r="D128" s="2">
        <v>84</v>
      </c>
      <c r="E128" s="3" t="s">
        <v>136</v>
      </c>
      <c r="F128" s="3">
        <f t="shared" si="7"/>
        <v>84</v>
      </c>
      <c r="G128" s="3"/>
    </row>
    <row r="129" spans="1:7" x14ac:dyDescent="0.3">
      <c r="A129" s="4" t="s">
        <v>297</v>
      </c>
      <c r="B129" s="8" t="s">
        <v>163</v>
      </c>
      <c r="C129" s="8"/>
      <c r="D129" s="2">
        <v>67</v>
      </c>
      <c r="E129" s="3" t="s">
        <v>136</v>
      </c>
      <c r="F129" s="3">
        <f t="shared" si="7"/>
        <v>67</v>
      </c>
      <c r="G129" s="3"/>
    </row>
    <row r="130" spans="1:7" x14ac:dyDescent="0.3">
      <c r="A130" s="4" t="s">
        <v>297</v>
      </c>
      <c r="B130" s="8" t="s">
        <v>164</v>
      </c>
      <c r="C130" s="8" t="s">
        <v>321</v>
      </c>
      <c r="D130" s="2">
        <v>11</v>
      </c>
      <c r="E130" s="3" t="s">
        <v>165</v>
      </c>
      <c r="F130" s="3" t="str">
        <f t="shared" si="7"/>
        <v>-</v>
      </c>
      <c r="G130" s="3"/>
    </row>
    <row r="131" spans="1:7" ht="26.6" x14ac:dyDescent="0.3">
      <c r="A131" s="4" t="s">
        <v>297</v>
      </c>
      <c r="B131" s="8" t="s">
        <v>166</v>
      </c>
      <c r="C131" s="8" t="s">
        <v>321</v>
      </c>
      <c r="D131" s="2">
        <v>13</v>
      </c>
      <c r="E131" s="3" t="s">
        <v>165</v>
      </c>
      <c r="F131" s="3" t="str">
        <f t="shared" si="7"/>
        <v>-</v>
      </c>
      <c r="G131" s="3"/>
    </row>
    <row r="132" spans="1:7" ht="26.6" x14ac:dyDescent="0.3">
      <c r="A132" s="4" t="s">
        <v>297</v>
      </c>
      <c r="B132" s="8" t="s">
        <v>167</v>
      </c>
      <c r="C132" s="8"/>
      <c r="D132" s="2">
        <v>36</v>
      </c>
      <c r="E132" s="3" t="s">
        <v>165</v>
      </c>
      <c r="F132" s="3">
        <f t="shared" si="7"/>
        <v>36</v>
      </c>
      <c r="G132" s="3"/>
    </row>
    <row r="133" spans="1:7" ht="39.9" x14ac:dyDescent="0.3">
      <c r="A133" s="4" t="s">
        <v>297</v>
      </c>
      <c r="B133" s="8" t="s">
        <v>168</v>
      </c>
      <c r="C133" s="8" t="s">
        <v>164</v>
      </c>
      <c r="D133" s="2">
        <v>15</v>
      </c>
      <c r="E133" s="3" t="s">
        <v>165</v>
      </c>
      <c r="F133" s="3">
        <f>D130+D133</f>
        <v>26</v>
      </c>
      <c r="G133" s="3"/>
    </row>
    <row r="134" spans="1:7" ht="26.6" x14ac:dyDescent="0.3">
      <c r="A134" s="4" t="s">
        <v>297</v>
      </c>
      <c r="B134" s="8" t="s">
        <v>169</v>
      </c>
      <c r="C134" s="8"/>
      <c r="D134" s="2">
        <v>22</v>
      </c>
      <c r="E134" s="3" t="s">
        <v>170</v>
      </c>
      <c r="F134" s="3">
        <f t="shared" si="7"/>
        <v>22</v>
      </c>
      <c r="G134" s="3"/>
    </row>
    <row r="135" spans="1:7" x14ac:dyDescent="0.3">
      <c r="A135" s="4" t="s">
        <v>297</v>
      </c>
      <c r="B135" s="8" t="s">
        <v>171</v>
      </c>
      <c r="C135" s="8"/>
      <c r="D135" s="2">
        <v>103</v>
      </c>
      <c r="E135" s="3" t="s">
        <v>172</v>
      </c>
      <c r="F135" s="3">
        <f t="shared" si="7"/>
        <v>103</v>
      </c>
      <c r="G135" s="3"/>
    </row>
    <row r="136" spans="1:7" ht="26.6" x14ac:dyDescent="0.3">
      <c r="A136" s="4" t="s">
        <v>297</v>
      </c>
      <c r="B136" s="8" t="s">
        <v>175</v>
      </c>
      <c r="C136" s="8" t="s">
        <v>321</v>
      </c>
      <c r="D136" s="2">
        <v>14</v>
      </c>
      <c r="E136" s="3" t="s">
        <v>170</v>
      </c>
      <c r="F136" s="3" t="str">
        <f t="shared" si="7"/>
        <v>-</v>
      </c>
      <c r="G136" s="3" t="s">
        <v>340</v>
      </c>
    </row>
    <row r="137" spans="1:7" ht="39.9" x14ac:dyDescent="0.3">
      <c r="A137" s="4" t="s">
        <v>297</v>
      </c>
      <c r="B137" s="8" t="s">
        <v>165</v>
      </c>
      <c r="C137" s="8" t="s">
        <v>321</v>
      </c>
      <c r="D137" s="2">
        <v>11</v>
      </c>
      <c r="E137" s="3" t="s">
        <v>165</v>
      </c>
      <c r="F137" s="3" t="str">
        <f t="shared" si="7"/>
        <v>-</v>
      </c>
      <c r="G137" s="3" t="s">
        <v>342</v>
      </c>
    </row>
    <row r="138" spans="1:7" x14ac:dyDescent="0.3">
      <c r="A138" s="4" t="s">
        <v>297</v>
      </c>
      <c r="B138" s="8" t="s">
        <v>173</v>
      </c>
      <c r="C138" s="8"/>
      <c r="D138" s="2">
        <v>42</v>
      </c>
      <c r="E138" s="3" t="s">
        <v>172</v>
      </c>
      <c r="F138" s="3">
        <f t="shared" si="7"/>
        <v>42</v>
      </c>
      <c r="G138" s="3"/>
    </row>
    <row r="139" spans="1:7" ht="26.6" x14ac:dyDescent="0.3">
      <c r="A139" s="4" t="s">
        <v>297</v>
      </c>
      <c r="B139" s="8" t="s">
        <v>174</v>
      </c>
      <c r="C139" s="8"/>
      <c r="D139" s="2">
        <v>29</v>
      </c>
      <c r="E139" s="3" t="s">
        <v>172</v>
      </c>
      <c r="F139" s="3">
        <f t="shared" si="7"/>
        <v>29</v>
      </c>
      <c r="G139" s="3"/>
    </row>
    <row r="140" spans="1:7" x14ac:dyDescent="0.3">
      <c r="A140" s="4" t="s">
        <v>297</v>
      </c>
      <c r="B140" s="8" t="s">
        <v>182</v>
      </c>
      <c r="C140" s="8"/>
      <c r="D140" s="2">
        <v>85</v>
      </c>
      <c r="E140" s="3" t="s">
        <v>136</v>
      </c>
      <c r="F140" s="3">
        <f t="shared" si="7"/>
        <v>85</v>
      </c>
      <c r="G140" s="3"/>
    </row>
    <row r="141" spans="1:7" ht="26.6" x14ac:dyDescent="0.3">
      <c r="A141" s="4" t="s">
        <v>297</v>
      </c>
      <c r="B141" s="8" t="s">
        <v>187</v>
      </c>
      <c r="C141" s="8"/>
      <c r="D141" s="2">
        <v>61</v>
      </c>
      <c r="E141" s="3" t="s">
        <v>136</v>
      </c>
      <c r="F141" s="3">
        <f t="shared" si="7"/>
        <v>61</v>
      </c>
      <c r="G141" s="3"/>
    </row>
    <row r="142" spans="1:7" x14ac:dyDescent="0.3">
      <c r="A142" s="4" t="s">
        <v>297</v>
      </c>
      <c r="B142" s="8" t="s">
        <v>188</v>
      </c>
      <c r="C142" s="8"/>
      <c r="D142" s="2">
        <v>140</v>
      </c>
      <c r="E142" s="3" t="s">
        <v>136</v>
      </c>
      <c r="F142" s="3">
        <f t="shared" si="7"/>
        <v>140</v>
      </c>
      <c r="G142" s="3"/>
    </row>
    <row r="143" spans="1:7" x14ac:dyDescent="0.3">
      <c r="A143" s="4" t="s">
        <v>297</v>
      </c>
      <c r="B143" s="8" t="s">
        <v>195</v>
      </c>
      <c r="C143" s="8"/>
      <c r="D143" s="2">
        <v>152</v>
      </c>
      <c r="E143" s="3" t="s">
        <v>136</v>
      </c>
      <c r="F143" s="3">
        <f t="shared" si="7"/>
        <v>152</v>
      </c>
      <c r="G143" s="3"/>
    </row>
    <row r="144" spans="1:7" ht="26.6" x14ac:dyDescent="0.3">
      <c r="A144" s="4" t="s">
        <v>297</v>
      </c>
      <c r="B144" s="8" t="s">
        <v>196</v>
      </c>
      <c r="C144" s="8"/>
      <c r="D144" s="2">
        <v>75</v>
      </c>
      <c r="E144" s="3" t="s">
        <v>136</v>
      </c>
      <c r="F144" s="3">
        <f t="shared" si="7"/>
        <v>75</v>
      </c>
      <c r="G144" s="3"/>
    </row>
    <row r="145" spans="1:7" ht="26.6" x14ac:dyDescent="0.3">
      <c r="A145" s="4" t="s">
        <v>297</v>
      </c>
      <c r="B145" s="8" t="s">
        <v>197</v>
      </c>
      <c r="C145" s="8"/>
      <c r="D145" s="2">
        <v>71</v>
      </c>
      <c r="E145" s="3" t="s">
        <v>136</v>
      </c>
      <c r="F145" s="3">
        <f t="shared" si="7"/>
        <v>71</v>
      </c>
      <c r="G145" s="3"/>
    </row>
    <row r="146" spans="1:7" x14ac:dyDescent="0.3">
      <c r="A146" s="4" t="s">
        <v>297</v>
      </c>
      <c r="B146" s="8" t="s">
        <v>199</v>
      </c>
      <c r="C146" s="8"/>
      <c r="D146" s="2">
        <v>95</v>
      </c>
      <c r="E146" s="3" t="s">
        <v>136</v>
      </c>
      <c r="F146" s="3">
        <f t="shared" si="7"/>
        <v>95</v>
      </c>
      <c r="G146" s="3"/>
    </row>
    <row r="147" spans="1:7" x14ac:dyDescent="0.3">
      <c r="A147" s="4" t="s">
        <v>297</v>
      </c>
      <c r="B147" s="8" t="s">
        <v>209</v>
      </c>
      <c r="C147" s="8" t="s">
        <v>321</v>
      </c>
      <c r="D147" s="2">
        <v>105</v>
      </c>
      <c r="E147" s="3" t="s">
        <v>209</v>
      </c>
      <c r="F147" s="3" t="str">
        <f t="shared" si="7"/>
        <v>-</v>
      </c>
      <c r="G147" s="3" t="s">
        <v>342</v>
      </c>
    </row>
    <row r="148" spans="1:7" x14ac:dyDescent="0.3">
      <c r="A148" s="4" t="s">
        <v>297</v>
      </c>
      <c r="B148" s="8" t="s">
        <v>210</v>
      </c>
      <c r="C148" s="8" t="s">
        <v>321</v>
      </c>
      <c r="D148" s="2">
        <v>27</v>
      </c>
      <c r="E148" s="3" t="s">
        <v>209</v>
      </c>
      <c r="F148" s="3" t="str">
        <f t="shared" si="7"/>
        <v>-</v>
      </c>
      <c r="G148" s="3"/>
    </row>
    <row r="149" spans="1:7" ht="53.2" x14ac:dyDescent="0.3">
      <c r="A149" s="4" t="s">
        <v>297</v>
      </c>
      <c r="B149" s="8" t="s">
        <v>242</v>
      </c>
      <c r="C149" s="8"/>
      <c r="D149" s="2">
        <v>58</v>
      </c>
      <c r="E149" s="3" t="s">
        <v>170</v>
      </c>
      <c r="F149" s="3">
        <f t="shared" si="7"/>
        <v>58</v>
      </c>
      <c r="G149" s="3"/>
    </row>
    <row r="150" spans="1:7" ht="39.9" x14ac:dyDescent="0.3">
      <c r="A150" s="4" t="s">
        <v>297</v>
      </c>
      <c r="B150" s="8" t="s">
        <v>240</v>
      </c>
      <c r="C150" s="8"/>
      <c r="D150" s="2">
        <v>66</v>
      </c>
      <c r="E150" s="3" t="s">
        <v>170</v>
      </c>
      <c r="F150" s="3">
        <f t="shared" si="7"/>
        <v>66</v>
      </c>
      <c r="G150" s="3"/>
    </row>
    <row r="151" spans="1:7" ht="39.9" x14ac:dyDescent="0.3">
      <c r="A151" s="4" t="s">
        <v>297</v>
      </c>
      <c r="B151" s="8" t="s">
        <v>256</v>
      </c>
      <c r="C151" s="8"/>
      <c r="D151" s="2">
        <v>48</v>
      </c>
      <c r="E151" s="3" t="s">
        <v>170</v>
      </c>
      <c r="F151" s="3">
        <f t="shared" si="7"/>
        <v>48</v>
      </c>
      <c r="G151" s="3"/>
    </row>
    <row r="152" spans="1:7" ht="26.6" x14ac:dyDescent="0.3">
      <c r="A152" s="4" t="s">
        <v>297</v>
      </c>
      <c r="B152" s="8" t="s">
        <v>271</v>
      </c>
      <c r="C152" s="8"/>
      <c r="D152" s="2">
        <v>16</v>
      </c>
      <c r="E152" s="3" t="s">
        <v>1</v>
      </c>
      <c r="F152" s="3">
        <f t="shared" si="7"/>
        <v>16</v>
      </c>
      <c r="G152" s="3"/>
    </row>
    <row r="153" spans="1:7" ht="39.9" x14ac:dyDescent="0.3">
      <c r="A153" s="4" t="s">
        <v>297</v>
      </c>
      <c r="B153" s="8" t="s">
        <v>286</v>
      </c>
      <c r="C153" s="8" t="s">
        <v>210</v>
      </c>
      <c r="D153" s="2">
        <v>147</v>
      </c>
      <c r="E153" s="3" t="s">
        <v>170</v>
      </c>
      <c r="F153" s="3">
        <f>D148+D153</f>
        <v>174</v>
      </c>
      <c r="G153" s="3"/>
    </row>
    <row r="154" spans="1:7" x14ac:dyDescent="0.3">
      <c r="A154" s="4" t="s">
        <v>297</v>
      </c>
      <c r="B154" s="8" t="s">
        <v>289</v>
      </c>
      <c r="C154" s="8"/>
      <c r="D154" s="2">
        <v>107</v>
      </c>
      <c r="E154" s="3" t="s">
        <v>136</v>
      </c>
      <c r="F154" s="3">
        <f t="shared" si="7"/>
        <v>107</v>
      </c>
      <c r="G154" s="3"/>
    </row>
    <row r="155" spans="1:7" x14ac:dyDescent="0.3">
      <c r="A155" s="4" t="s">
        <v>297</v>
      </c>
      <c r="B155" s="8" t="s">
        <v>290</v>
      </c>
      <c r="C155" s="8" t="s">
        <v>101</v>
      </c>
      <c r="D155" s="2">
        <v>45</v>
      </c>
      <c r="E155" s="3" t="s">
        <v>136</v>
      </c>
      <c r="F155" s="3">
        <f>D155+D95</f>
        <v>60</v>
      </c>
      <c r="G155" s="3"/>
    </row>
    <row r="156" spans="1:7" x14ac:dyDescent="0.3">
      <c r="A156" s="4" t="s">
        <v>303</v>
      </c>
      <c r="B156" s="8" t="s">
        <v>37</v>
      </c>
      <c r="C156" s="8" t="s">
        <v>321</v>
      </c>
      <c r="D156" s="2">
        <v>18</v>
      </c>
      <c r="E156" s="3" t="s">
        <v>1</v>
      </c>
      <c r="F156" s="3" t="str">
        <f t="shared" si="7"/>
        <v>-</v>
      </c>
      <c r="G156" s="3"/>
    </row>
    <row r="157" spans="1:7" x14ac:dyDescent="0.3">
      <c r="A157" s="4" t="s">
        <v>303</v>
      </c>
      <c r="B157" s="8" t="s">
        <v>40</v>
      </c>
      <c r="C157" s="8" t="s">
        <v>321</v>
      </c>
      <c r="D157" s="2">
        <v>9</v>
      </c>
      <c r="E157" s="3" t="s">
        <v>1</v>
      </c>
      <c r="F157" s="3" t="str">
        <f t="shared" si="7"/>
        <v>-</v>
      </c>
      <c r="G157" s="3"/>
    </row>
    <row r="158" spans="1:7" x14ac:dyDescent="0.3">
      <c r="A158" s="4" t="s">
        <v>303</v>
      </c>
      <c r="B158" s="8" t="s">
        <v>42</v>
      </c>
      <c r="C158" s="8" t="s">
        <v>321</v>
      </c>
      <c r="D158" s="2">
        <v>8</v>
      </c>
      <c r="E158" s="3" t="s">
        <v>1</v>
      </c>
      <c r="F158" s="3" t="str">
        <f t="shared" si="7"/>
        <v>-</v>
      </c>
      <c r="G158" s="3"/>
    </row>
    <row r="159" spans="1:7" x14ac:dyDescent="0.3">
      <c r="A159" s="4" t="s">
        <v>303</v>
      </c>
      <c r="B159" s="8" t="s">
        <v>80</v>
      </c>
      <c r="C159" s="8" t="s">
        <v>40</v>
      </c>
      <c r="D159" s="2">
        <v>7</v>
      </c>
      <c r="E159" s="3" t="s">
        <v>1</v>
      </c>
      <c r="F159" s="3">
        <f>D159+D157</f>
        <v>16</v>
      </c>
      <c r="G159" s="3"/>
    </row>
    <row r="160" spans="1:7" x14ac:dyDescent="0.3">
      <c r="A160" s="4" t="s">
        <v>303</v>
      </c>
      <c r="B160" s="8" t="s">
        <v>127</v>
      </c>
      <c r="C160" s="8"/>
      <c r="D160" s="2">
        <v>38</v>
      </c>
      <c r="E160" s="3" t="s">
        <v>102</v>
      </c>
      <c r="F160" s="3">
        <f t="shared" ref="F160:F165" si="8">IF(C160="Istituto non sede di RSU","-",D160)</f>
        <v>38</v>
      </c>
      <c r="G160" s="3"/>
    </row>
    <row r="161" spans="1:7" x14ac:dyDescent="0.3">
      <c r="A161" s="4" t="s">
        <v>303</v>
      </c>
      <c r="B161" s="8" t="s">
        <v>145</v>
      </c>
      <c r="C161" s="8" t="s">
        <v>192</v>
      </c>
      <c r="D161" s="2">
        <v>60</v>
      </c>
      <c r="E161" s="3" t="s">
        <v>136</v>
      </c>
      <c r="F161" s="3">
        <f>D162+D161</f>
        <v>134</v>
      </c>
      <c r="G161" s="3"/>
    </row>
    <row r="162" spans="1:7" x14ac:dyDescent="0.3">
      <c r="A162" s="4" t="s">
        <v>303</v>
      </c>
      <c r="B162" s="8" t="s">
        <v>192</v>
      </c>
      <c r="C162" s="8" t="s">
        <v>321</v>
      </c>
      <c r="D162" s="2">
        <v>74</v>
      </c>
      <c r="E162" s="3" t="s">
        <v>136</v>
      </c>
      <c r="F162" s="3" t="str">
        <f t="shared" si="8"/>
        <v>-</v>
      </c>
      <c r="G162" s="3"/>
    </row>
    <row r="163" spans="1:7" ht="26.6" x14ac:dyDescent="0.3">
      <c r="A163" s="4" t="s">
        <v>303</v>
      </c>
      <c r="B163" s="8" t="s">
        <v>217</v>
      </c>
      <c r="C163" s="8" t="s">
        <v>321</v>
      </c>
      <c r="D163" s="2">
        <v>21</v>
      </c>
      <c r="E163" s="3" t="s">
        <v>209</v>
      </c>
      <c r="F163" s="3" t="str">
        <f t="shared" si="8"/>
        <v>-</v>
      </c>
      <c r="G163" s="3"/>
    </row>
    <row r="164" spans="1:7" ht="53.2" x14ac:dyDescent="0.3">
      <c r="A164" s="4" t="s">
        <v>303</v>
      </c>
      <c r="B164" s="8" t="s">
        <v>235</v>
      </c>
      <c r="C164" s="8" t="s">
        <v>353</v>
      </c>
      <c r="D164" s="2">
        <v>46</v>
      </c>
      <c r="E164" s="3" t="s">
        <v>170</v>
      </c>
      <c r="F164" s="3">
        <f>D163+D164+D165</f>
        <v>90</v>
      </c>
      <c r="G164" s="3"/>
    </row>
    <row r="165" spans="1:7" ht="39.9" x14ac:dyDescent="0.3">
      <c r="A165" s="4" t="s">
        <v>303</v>
      </c>
      <c r="B165" s="8" t="s">
        <v>257</v>
      </c>
      <c r="C165" s="8" t="s">
        <v>321</v>
      </c>
      <c r="D165" s="2">
        <v>23</v>
      </c>
      <c r="E165" s="3" t="s">
        <v>170</v>
      </c>
      <c r="F165" s="3" t="str">
        <f t="shared" si="8"/>
        <v>-</v>
      </c>
      <c r="G165" s="3"/>
    </row>
    <row r="166" spans="1:7" ht="26.6" x14ac:dyDescent="0.3">
      <c r="A166" s="4" t="s">
        <v>303</v>
      </c>
      <c r="B166" s="8" t="s">
        <v>277</v>
      </c>
      <c r="C166" s="8" t="s">
        <v>352</v>
      </c>
      <c r="D166" s="2">
        <v>10</v>
      </c>
      <c r="E166" s="3" t="s">
        <v>1</v>
      </c>
      <c r="F166" s="3">
        <f>D156+D166+D158</f>
        <v>36</v>
      </c>
      <c r="G166" s="3"/>
    </row>
    <row r="167" spans="1:7" x14ac:dyDescent="0.3">
      <c r="A167" s="4" t="s">
        <v>304</v>
      </c>
      <c r="B167" s="8" t="s">
        <v>13</v>
      </c>
      <c r="C167" s="8" t="s">
        <v>17</v>
      </c>
      <c r="D167" s="2">
        <v>8</v>
      </c>
      <c r="E167" s="3" t="s">
        <v>1</v>
      </c>
      <c r="F167" s="3">
        <f>D167+D168</f>
        <v>15</v>
      </c>
      <c r="G167" s="3"/>
    </row>
    <row r="168" spans="1:7" x14ac:dyDescent="0.3">
      <c r="A168" s="4" t="s">
        <v>304</v>
      </c>
      <c r="B168" s="8" t="s">
        <v>17</v>
      </c>
      <c r="C168" s="8" t="s">
        <v>321</v>
      </c>
      <c r="D168" s="2">
        <v>7</v>
      </c>
      <c r="E168" s="3" t="s">
        <v>1</v>
      </c>
      <c r="F168" s="3" t="str">
        <f t="shared" ref="F168:F174" si="9">IF(C168="Istituto non sede di RSU","-",D168)</f>
        <v>-</v>
      </c>
      <c r="G168" s="3"/>
    </row>
    <row r="169" spans="1:7" x14ac:dyDescent="0.3">
      <c r="A169" s="4" t="s">
        <v>304</v>
      </c>
      <c r="B169" s="8" t="s">
        <v>26</v>
      </c>
      <c r="C169" s="8" t="s">
        <v>321</v>
      </c>
      <c r="D169" s="2">
        <v>7</v>
      </c>
      <c r="E169" s="3" t="s">
        <v>1</v>
      </c>
      <c r="F169" s="3" t="str">
        <f t="shared" si="9"/>
        <v>-</v>
      </c>
      <c r="G169" s="3"/>
    </row>
    <row r="170" spans="1:7" x14ac:dyDescent="0.3">
      <c r="A170" s="4" t="s">
        <v>304</v>
      </c>
      <c r="B170" s="8" t="s">
        <v>28</v>
      </c>
      <c r="C170" s="8" t="s">
        <v>321</v>
      </c>
      <c r="D170" s="2">
        <v>6</v>
      </c>
      <c r="E170" s="3" t="s">
        <v>1</v>
      </c>
      <c r="F170" s="3" t="str">
        <f t="shared" si="9"/>
        <v>-</v>
      </c>
      <c r="G170" s="3"/>
    </row>
    <row r="171" spans="1:7" x14ac:dyDescent="0.3">
      <c r="A171" s="4" t="s">
        <v>304</v>
      </c>
      <c r="B171" s="8" t="s">
        <v>48</v>
      </c>
      <c r="C171" s="8" t="s">
        <v>321</v>
      </c>
      <c r="D171" s="2">
        <v>8</v>
      </c>
      <c r="E171" s="3" t="s">
        <v>1</v>
      </c>
      <c r="F171" s="3" t="str">
        <f t="shared" si="9"/>
        <v>-</v>
      </c>
      <c r="G171" s="3"/>
    </row>
    <row r="172" spans="1:7" x14ac:dyDescent="0.3">
      <c r="A172" s="4" t="s">
        <v>304</v>
      </c>
      <c r="B172" s="8" t="s">
        <v>52</v>
      </c>
      <c r="C172" s="8" t="s">
        <v>321</v>
      </c>
      <c r="D172" s="2">
        <v>29</v>
      </c>
      <c r="E172" s="3" t="s">
        <v>1</v>
      </c>
      <c r="F172" s="3" t="str">
        <f t="shared" si="9"/>
        <v>-</v>
      </c>
      <c r="G172" s="3"/>
    </row>
    <row r="173" spans="1:7" x14ac:dyDescent="0.3">
      <c r="A173" s="4" t="s">
        <v>304</v>
      </c>
      <c r="B173" s="8" t="s">
        <v>60</v>
      </c>
      <c r="C173" s="8" t="s">
        <v>321</v>
      </c>
      <c r="D173" s="2">
        <v>6</v>
      </c>
      <c r="E173" s="3" t="s">
        <v>1</v>
      </c>
      <c r="F173" s="3" t="str">
        <f t="shared" si="9"/>
        <v>-</v>
      </c>
      <c r="G173" s="3"/>
    </row>
    <row r="174" spans="1:7" x14ac:dyDescent="0.3">
      <c r="A174" s="4" t="s">
        <v>304</v>
      </c>
      <c r="B174" s="8" t="s">
        <v>83</v>
      </c>
      <c r="C174" s="8" t="s">
        <v>321</v>
      </c>
      <c r="D174" s="2">
        <v>6</v>
      </c>
      <c r="E174" s="3" t="s">
        <v>1</v>
      </c>
      <c r="F174" s="3" t="str">
        <f t="shared" si="9"/>
        <v>-</v>
      </c>
      <c r="G174" s="3"/>
    </row>
    <row r="175" spans="1:7" ht="26.6" x14ac:dyDescent="0.3">
      <c r="A175" s="4" t="s">
        <v>304</v>
      </c>
      <c r="B175" s="8" t="s">
        <v>93</v>
      </c>
      <c r="C175" s="8" t="s">
        <v>363</v>
      </c>
      <c r="D175" s="2">
        <v>7</v>
      </c>
      <c r="E175" s="3" t="s">
        <v>1</v>
      </c>
      <c r="F175" s="3">
        <f>D175+D169+D174</f>
        <v>20</v>
      </c>
      <c r="G175" s="3"/>
    </row>
    <row r="176" spans="1:7" ht="26.6" x14ac:dyDescent="0.3">
      <c r="A176" s="4" t="s">
        <v>304</v>
      </c>
      <c r="B176" s="8" t="s">
        <v>120</v>
      </c>
      <c r="C176" s="8" t="s">
        <v>356</v>
      </c>
      <c r="D176" s="2">
        <v>17</v>
      </c>
      <c r="E176" s="3" t="s">
        <v>102</v>
      </c>
      <c r="F176" s="3">
        <f>D176+D170+D171</f>
        <v>31</v>
      </c>
      <c r="G176" s="3"/>
    </row>
    <row r="177" spans="1:7" x14ac:dyDescent="0.3">
      <c r="A177" s="4" t="s">
        <v>304</v>
      </c>
      <c r="B177" s="8" t="s">
        <v>130</v>
      </c>
      <c r="C177" s="8" t="s">
        <v>60</v>
      </c>
      <c r="D177" s="2">
        <v>19</v>
      </c>
      <c r="E177" s="3" t="s">
        <v>102</v>
      </c>
      <c r="F177" s="3">
        <f>D173+D177</f>
        <v>25</v>
      </c>
      <c r="G177" s="3"/>
    </row>
    <row r="178" spans="1:7" ht="26.6" x14ac:dyDescent="0.3">
      <c r="A178" s="4" t="s">
        <v>304</v>
      </c>
      <c r="B178" s="8" t="s">
        <v>146</v>
      </c>
      <c r="C178" s="8"/>
      <c r="D178" s="2">
        <v>109</v>
      </c>
      <c r="E178" s="3" t="s">
        <v>136</v>
      </c>
      <c r="F178" s="3">
        <f t="shared" ref="F178:F186" si="10">IF(C178="Istituto non sede di RSU","-",D178)</f>
        <v>109</v>
      </c>
      <c r="G178" s="3"/>
    </row>
    <row r="179" spans="1:7" x14ac:dyDescent="0.3">
      <c r="A179" s="4" t="s">
        <v>304</v>
      </c>
      <c r="B179" s="8" t="s">
        <v>185</v>
      </c>
      <c r="C179" s="8" t="s">
        <v>321</v>
      </c>
      <c r="D179" s="2">
        <v>15</v>
      </c>
      <c r="E179" s="3" t="s">
        <v>136</v>
      </c>
      <c r="F179" s="3" t="str">
        <f t="shared" si="10"/>
        <v>-</v>
      </c>
      <c r="G179" s="3"/>
    </row>
    <row r="180" spans="1:7" x14ac:dyDescent="0.3">
      <c r="A180" s="4" t="s">
        <v>304</v>
      </c>
      <c r="B180" s="8" t="s">
        <v>191</v>
      </c>
      <c r="C180" s="8"/>
      <c r="D180" s="2">
        <v>84</v>
      </c>
      <c r="E180" s="3" t="s">
        <v>136</v>
      </c>
      <c r="F180" s="3">
        <f t="shared" si="10"/>
        <v>84</v>
      </c>
      <c r="G180" s="3"/>
    </row>
    <row r="181" spans="1:7" x14ac:dyDescent="0.3">
      <c r="A181" s="4" t="s">
        <v>304</v>
      </c>
      <c r="B181" s="8" t="s">
        <v>204</v>
      </c>
      <c r="C181" s="8" t="s">
        <v>185</v>
      </c>
      <c r="D181" s="2">
        <v>153</v>
      </c>
      <c r="E181" s="3" t="s">
        <v>136</v>
      </c>
      <c r="F181" s="3">
        <f>D179+D181</f>
        <v>168</v>
      </c>
      <c r="G181" s="3"/>
    </row>
    <row r="182" spans="1:7" ht="26.6" x14ac:dyDescent="0.3">
      <c r="A182" s="4" t="s">
        <v>304</v>
      </c>
      <c r="B182" s="8" t="s">
        <v>218</v>
      </c>
      <c r="C182" s="8" t="s">
        <v>321</v>
      </c>
      <c r="D182" s="2">
        <v>24</v>
      </c>
      <c r="E182" s="3" t="s">
        <v>209</v>
      </c>
      <c r="F182" s="3" t="str">
        <f t="shared" si="10"/>
        <v>-</v>
      </c>
      <c r="G182" s="3"/>
    </row>
    <row r="183" spans="1:7" ht="39.9" x14ac:dyDescent="0.3">
      <c r="A183" s="4" t="s">
        <v>304</v>
      </c>
      <c r="B183" s="8" t="s">
        <v>236</v>
      </c>
      <c r="C183" s="8" t="s">
        <v>218</v>
      </c>
      <c r="D183" s="2">
        <v>50</v>
      </c>
      <c r="E183" s="3" t="s">
        <v>170</v>
      </c>
      <c r="F183" s="3">
        <f>D182+D183</f>
        <v>74</v>
      </c>
      <c r="G183" s="3"/>
    </row>
    <row r="184" spans="1:7" ht="39.9" x14ac:dyDescent="0.3">
      <c r="A184" s="4" t="s">
        <v>304</v>
      </c>
      <c r="B184" s="8" t="s">
        <v>248</v>
      </c>
      <c r="C184" s="8"/>
      <c r="D184" s="2">
        <v>41</v>
      </c>
      <c r="E184" s="3" t="s">
        <v>170</v>
      </c>
      <c r="F184" s="3">
        <f t="shared" si="10"/>
        <v>41</v>
      </c>
      <c r="G184" s="3"/>
    </row>
    <row r="185" spans="1:7" ht="53.2" x14ac:dyDescent="0.3">
      <c r="A185" s="4" t="s">
        <v>304</v>
      </c>
      <c r="B185" s="8" t="s">
        <v>254</v>
      </c>
      <c r="C185" s="8"/>
      <c r="D185" s="2">
        <v>41</v>
      </c>
      <c r="E185" s="3" t="s">
        <v>170</v>
      </c>
      <c r="F185" s="3">
        <f t="shared" si="10"/>
        <v>41</v>
      </c>
      <c r="G185" s="3"/>
    </row>
    <row r="186" spans="1:7" ht="39.9" x14ac:dyDescent="0.3">
      <c r="A186" s="4" t="s">
        <v>304</v>
      </c>
      <c r="B186" s="8" t="s">
        <v>255</v>
      </c>
      <c r="C186" s="8"/>
      <c r="D186" s="2">
        <v>28</v>
      </c>
      <c r="E186" s="3" t="s">
        <v>170</v>
      </c>
      <c r="F186" s="3">
        <f t="shared" si="10"/>
        <v>28</v>
      </c>
      <c r="G186" s="3"/>
    </row>
    <row r="187" spans="1:7" ht="26.6" x14ac:dyDescent="0.3">
      <c r="A187" s="4" t="s">
        <v>304</v>
      </c>
      <c r="B187" s="8" t="s">
        <v>278</v>
      </c>
      <c r="C187" s="8" t="s">
        <v>52</v>
      </c>
      <c r="D187" s="2">
        <v>14</v>
      </c>
      <c r="E187" s="3" t="s">
        <v>1</v>
      </c>
      <c r="F187" s="3">
        <f>D172+D187</f>
        <v>43</v>
      </c>
      <c r="G187" s="3"/>
    </row>
    <row r="188" spans="1:7" x14ac:dyDescent="0.3">
      <c r="A188" s="4" t="s">
        <v>305</v>
      </c>
      <c r="B188" s="8" t="s">
        <v>5</v>
      </c>
      <c r="C188" s="8" t="s">
        <v>321</v>
      </c>
      <c r="D188" s="2">
        <v>13</v>
      </c>
      <c r="E188" s="3" t="s">
        <v>1</v>
      </c>
      <c r="F188" s="3" t="str">
        <f t="shared" ref="F188:F198" si="11">IF(C188="Istituto non sede di RSU","-",D188)</f>
        <v>-</v>
      </c>
      <c r="G188" s="3"/>
    </row>
    <row r="189" spans="1:7" x14ac:dyDescent="0.3">
      <c r="A189" s="4" t="s">
        <v>305</v>
      </c>
      <c r="B189" s="8" t="s">
        <v>7</v>
      </c>
      <c r="C189" s="8" t="s">
        <v>31</v>
      </c>
      <c r="D189" s="2">
        <v>11</v>
      </c>
      <c r="E189" s="3" t="s">
        <v>1</v>
      </c>
      <c r="F189" s="3">
        <f t="shared" si="11"/>
        <v>11</v>
      </c>
      <c r="G189" s="3"/>
    </row>
    <row r="190" spans="1:7" x14ac:dyDescent="0.3">
      <c r="A190" s="4" t="s">
        <v>305</v>
      </c>
      <c r="B190" s="8" t="s">
        <v>31</v>
      </c>
      <c r="C190" s="8" t="s">
        <v>321</v>
      </c>
      <c r="D190" s="2">
        <v>6</v>
      </c>
      <c r="E190" s="3" t="s">
        <v>1</v>
      </c>
      <c r="F190" s="3" t="str">
        <f t="shared" si="11"/>
        <v>-</v>
      </c>
      <c r="G190" s="3"/>
    </row>
    <row r="191" spans="1:7" x14ac:dyDescent="0.3">
      <c r="A191" s="4" t="s">
        <v>305</v>
      </c>
      <c r="B191" s="8" t="s">
        <v>47</v>
      </c>
      <c r="C191" s="8" t="s">
        <v>321</v>
      </c>
      <c r="D191" s="2">
        <v>9</v>
      </c>
      <c r="E191" s="3" t="s">
        <v>1</v>
      </c>
      <c r="F191" s="3" t="str">
        <f t="shared" si="11"/>
        <v>-</v>
      </c>
      <c r="G191" s="3"/>
    </row>
    <row r="192" spans="1:7" x14ac:dyDescent="0.3">
      <c r="A192" s="4" t="s">
        <v>305</v>
      </c>
      <c r="B192" s="8" t="s">
        <v>62</v>
      </c>
      <c r="C192" s="8"/>
      <c r="D192" s="2">
        <v>19</v>
      </c>
      <c r="E192" s="3" t="s">
        <v>1</v>
      </c>
      <c r="F192" s="3">
        <f t="shared" si="11"/>
        <v>19</v>
      </c>
      <c r="G192" s="3"/>
    </row>
    <row r="193" spans="1:7" x14ac:dyDescent="0.3">
      <c r="A193" s="4" t="s">
        <v>305</v>
      </c>
      <c r="B193" s="8" t="s">
        <v>122</v>
      </c>
      <c r="C193" s="8" t="s">
        <v>47</v>
      </c>
      <c r="D193" s="2">
        <v>8</v>
      </c>
      <c r="E193" s="3" t="s">
        <v>102</v>
      </c>
      <c r="F193" s="3">
        <f>D191+D193</f>
        <v>17</v>
      </c>
      <c r="G193" s="3"/>
    </row>
    <row r="194" spans="1:7" x14ac:dyDescent="0.3">
      <c r="A194" s="4" t="s">
        <v>305</v>
      </c>
      <c r="B194" s="8" t="s">
        <v>147</v>
      </c>
      <c r="C194" s="8" t="s">
        <v>158</v>
      </c>
      <c r="D194" s="2">
        <v>101</v>
      </c>
      <c r="E194" s="3" t="s">
        <v>136</v>
      </c>
      <c r="F194" s="3">
        <f>D194+D195</f>
        <v>179</v>
      </c>
      <c r="G194" s="3"/>
    </row>
    <row r="195" spans="1:7" x14ac:dyDescent="0.3">
      <c r="A195" s="4" t="s">
        <v>305</v>
      </c>
      <c r="B195" s="8" t="s">
        <v>158</v>
      </c>
      <c r="C195" s="8" t="s">
        <v>321</v>
      </c>
      <c r="D195" s="2">
        <v>78</v>
      </c>
      <c r="E195" s="3" t="s">
        <v>136</v>
      </c>
      <c r="F195" s="3" t="str">
        <f t="shared" si="11"/>
        <v>-</v>
      </c>
      <c r="G195" s="3"/>
    </row>
    <row r="196" spans="1:7" ht="26.6" x14ac:dyDescent="0.3">
      <c r="A196" s="4" t="s">
        <v>305</v>
      </c>
      <c r="B196" s="8" t="s">
        <v>223</v>
      </c>
      <c r="C196" s="8" t="s">
        <v>321</v>
      </c>
      <c r="D196" s="2">
        <v>18</v>
      </c>
      <c r="E196" s="3" t="s">
        <v>209</v>
      </c>
      <c r="F196" s="3" t="str">
        <f t="shared" si="11"/>
        <v>-</v>
      </c>
      <c r="G196" s="3"/>
    </row>
    <row r="197" spans="1:7" ht="39.9" x14ac:dyDescent="0.3">
      <c r="A197" s="4" t="s">
        <v>305</v>
      </c>
      <c r="B197" s="8" t="s">
        <v>245</v>
      </c>
      <c r="C197" s="8" t="s">
        <v>223</v>
      </c>
      <c r="D197" s="2">
        <v>39</v>
      </c>
      <c r="E197" s="3" t="s">
        <v>170</v>
      </c>
      <c r="F197" s="3">
        <f>D196+D197</f>
        <v>57</v>
      </c>
      <c r="G197" s="3"/>
    </row>
    <row r="198" spans="1:7" ht="39.9" x14ac:dyDescent="0.3">
      <c r="A198" s="4" t="s">
        <v>305</v>
      </c>
      <c r="B198" s="8" t="s">
        <v>246</v>
      </c>
      <c r="C198" s="8"/>
      <c r="D198" s="2">
        <v>20</v>
      </c>
      <c r="E198" s="3" t="s">
        <v>170</v>
      </c>
      <c r="F198" s="3">
        <f t="shared" si="11"/>
        <v>20</v>
      </c>
      <c r="G198" s="3"/>
    </row>
    <row r="199" spans="1:7" ht="26.6" x14ac:dyDescent="0.3">
      <c r="A199" s="4" t="s">
        <v>305</v>
      </c>
      <c r="B199" s="8" t="s">
        <v>282</v>
      </c>
      <c r="C199" s="8" t="s">
        <v>357</v>
      </c>
      <c r="D199" s="2">
        <v>10</v>
      </c>
      <c r="E199" s="3" t="s">
        <v>1</v>
      </c>
      <c r="F199" s="3" t="s">
        <v>358</v>
      </c>
      <c r="G199" s="3"/>
    </row>
    <row r="200" spans="1:7" x14ac:dyDescent="0.3">
      <c r="A200" s="4" t="s">
        <v>306</v>
      </c>
      <c r="B200" s="8" t="s">
        <v>21</v>
      </c>
      <c r="C200" s="8" t="s">
        <v>321</v>
      </c>
      <c r="D200" s="2">
        <v>8</v>
      </c>
      <c r="E200" s="3" t="s">
        <v>1</v>
      </c>
      <c r="F200" s="3" t="str">
        <f t="shared" ref="F200:F204" si="12">IF(C200="Istituto non sede di RSU","-",D200)</f>
        <v>-</v>
      </c>
      <c r="G200" s="3"/>
    </row>
    <row r="201" spans="1:7" x14ac:dyDescent="0.3">
      <c r="A201" s="4" t="s">
        <v>306</v>
      </c>
      <c r="B201" s="8" t="s">
        <v>41</v>
      </c>
      <c r="C201" s="8" t="s">
        <v>321</v>
      </c>
      <c r="D201" s="2">
        <v>10</v>
      </c>
      <c r="E201" s="3" t="s">
        <v>1</v>
      </c>
      <c r="F201" s="3" t="str">
        <f t="shared" si="12"/>
        <v>-</v>
      </c>
      <c r="G201" s="3"/>
    </row>
    <row r="202" spans="1:7" x14ac:dyDescent="0.3">
      <c r="A202" s="4" t="s">
        <v>306</v>
      </c>
      <c r="B202" s="8" t="s">
        <v>148</v>
      </c>
      <c r="C202" s="8" t="s">
        <v>202</v>
      </c>
      <c r="D202" s="2">
        <v>66</v>
      </c>
      <c r="E202" s="3" t="s">
        <v>136</v>
      </c>
      <c r="F202" s="3">
        <f>D203+D202</f>
        <v>100</v>
      </c>
      <c r="G202" s="3"/>
    </row>
    <row r="203" spans="1:7" x14ac:dyDescent="0.3">
      <c r="A203" s="4" t="s">
        <v>306</v>
      </c>
      <c r="B203" s="8" t="s">
        <v>202</v>
      </c>
      <c r="C203" s="8" t="s">
        <v>321</v>
      </c>
      <c r="D203" s="2">
        <v>34</v>
      </c>
      <c r="E203" s="3" t="s">
        <v>136</v>
      </c>
      <c r="F203" s="3" t="str">
        <f t="shared" si="12"/>
        <v>-</v>
      </c>
      <c r="G203" s="3"/>
    </row>
    <row r="204" spans="1:7" ht="26.6" x14ac:dyDescent="0.3">
      <c r="A204" s="4" t="s">
        <v>306</v>
      </c>
      <c r="B204" s="8" t="s">
        <v>211</v>
      </c>
      <c r="C204" s="8" t="s">
        <v>326</v>
      </c>
      <c r="D204" s="2">
        <v>6</v>
      </c>
      <c r="E204" s="3" t="s">
        <v>209</v>
      </c>
      <c r="F204" s="3" t="str">
        <f t="shared" si="12"/>
        <v>-</v>
      </c>
      <c r="G204" s="3"/>
    </row>
    <row r="205" spans="1:7" ht="26.6" x14ac:dyDescent="0.3">
      <c r="A205" s="4" t="s">
        <v>306</v>
      </c>
      <c r="B205" s="8" t="s">
        <v>229</v>
      </c>
      <c r="C205" s="8" t="s">
        <v>211</v>
      </c>
      <c r="D205" s="2">
        <v>34</v>
      </c>
      <c r="E205" s="3" t="s">
        <v>170</v>
      </c>
      <c r="F205" s="3">
        <f>D204+D205</f>
        <v>40</v>
      </c>
      <c r="G205" s="3"/>
    </row>
    <row r="206" spans="1:7" ht="39.9" x14ac:dyDescent="0.3">
      <c r="A206" s="4" t="s">
        <v>306</v>
      </c>
      <c r="B206" s="8" t="s">
        <v>281</v>
      </c>
      <c r="C206" s="8" t="s">
        <v>346</v>
      </c>
      <c r="D206" s="2">
        <v>5</v>
      </c>
      <c r="E206" s="3" t="s">
        <v>1</v>
      </c>
      <c r="F206" s="3">
        <f>D200+D206+D201</f>
        <v>23</v>
      </c>
      <c r="G206" s="3"/>
    </row>
    <row r="207" spans="1:7" ht="26.6" x14ac:dyDescent="0.3">
      <c r="A207" s="4" t="s">
        <v>307</v>
      </c>
      <c r="B207" s="8" t="s">
        <v>4</v>
      </c>
      <c r="C207" s="8" t="s">
        <v>323</v>
      </c>
      <c r="D207" s="2">
        <v>12</v>
      </c>
      <c r="E207" s="3" t="s">
        <v>1</v>
      </c>
      <c r="F207" s="3">
        <f>D207+D208+D210</f>
        <v>26</v>
      </c>
      <c r="G207" s="3"/>
    </row>
    <row r="208" spans="1:7" ht="14.4" x14ac:dyDescent="0.3">
      <c r="A208" s="4" t="s">
        <v>307</v>
      </c>
      <c r="B208" s="8" t="s">
        <v>8</v>
      </c>
      <c r="C208" s="6" t="s">
        <v>321</v>
      </c>
      <c r="D208" s="2">
        <v>8</v>
      </c>
      <c r="E208" s="3" t="s">
        <v>1</v>
      </c>
      <c r="F208" s="3" t="str">
        <f>IF(C208="Istituto non sede di RSU","-",D208)</f>
        <v>-</v>
      </c>
      <c r="G208" s="3"/>
    </row>
    <row r="209" spans="1:7" ht="14.4" x14ac:dyDescent="0.3">
      <c r="A209" s="4" t="s">
        <v>307</v>
      </c>
      <c r="B209" s="8" t="s">
        <v>14</v>
      </c>
      <c r="C209" s="6" t="s">
        <v>321</v>
      </c>
      <c r="D209" s="2">
        <v>6</v>
      </c>
      <c r="E209" s="3" t="s">
        <v>1</v>
      </c>
      <c r="F209" s="3" t="str">
        <f>IF(C209="Istituto non sede di RSU","-",D209)</f>
        <v>-</v>
      </c>
      <c r="G209" s="3"/>
    </row>
    <row r="210" spans="1:7" ht="14.4" x14ac:dyDescent="0.3">
      <c r="A210" s="4" t="s">
        <v>307</v>
      </c>
      <c r="B210" s="8" t="s">
        <v>29</v>
      </c>
      <c r="C210" s="6" t="s">
        <v>321</v>
      </c>
      <c r="D210" s="2">
        <v>6</v>
      </c>
      <c r="E210" s="3" t="s">
        <v>1</v>
      </c>
      <c r="F210" s="3" t="str">
        <f>IF(C210="Istituto non sede di RSU","-",D210)</f>
        <v>-</v>
      </c>
      <c r="G210" s="3"/>
    </row>
    <row r="211" spans="1:7" ht="39.9" x14ac:dyDescent="0.3">
      <c r="A211" s="4" t="s">
        <v>307</v>
      </c>
      <c r="B211" s="8" t="s">
        <v>55</v>
      </c>
      <c r="C211" s="8" t="s">
        <v>324</v>
      </c>
      <c r="D211" s="2">
        <v>5</v>
      </c>
      <c r="E211" s="3" t="s">
        <v>1</v>
      </c>
      <c r="F211" s="3">
        <f>D211+D209+D213+D214</f>
        <v>21</v>
      </c>
      <c r="G211" s="3"/>
    </row>
    <row r="212" spans="1:7" x14ac:dyDescent="0.3">
      <c r="A212" s="4" t="s">
        <v>307</v>
      </c>
      <c r="B212" s="8" t="s">
        <v>87</v>
      </c>
      <c r="C212" s="8"/>
      <c r="D212" s="2">
        <v>41</v>
      </c>
      <c r="E212" s="3" t="s">
        <v>1</v>
      </c>
      <c r="F212" s="3">
        <f t="shared" ref="F212:F223" si="13">IF(C212="Istituto non sede di RSU","-",D212)</f>
        <v>41</v>
      </c>
      <c r="G212" s="3"/>
    </row>
    <row r="213" spans="1:7" ht="14.4" x14ac:dyDescent="0.3">
      <c r="A213" s="4" t="s">
        <v>307</v>
      </c>
      <c r="B213" s="8" t="s">
        <v>95</v>
      </c>
      <c r="C213" s="6" t="s">
        <v>321</v>
      </c>
      <c r="D213" s="2">
        <v>4</v>
      </c>
      <c r="E213" s="3" t="s">
        <v>1</v>
      </c>
      <c r="F213" s="3" t="str">
        <f t="shared" si="13"/>
        <v>-</v>
      </c>
      <c r="G213" s="3"/>
    </row>
    <row r="214" spans="1:7" ht="14.4" x14ac:dyDescent="0.3">
      <c r="A214" s="4" t="s">
        <v>307</v>
      </c>
      <c r="B214" s="8" t="s">
        <v>96</v>
      </c>
      <c r="C214" s="6" t="s">
        <v>321</v>
      </c>
      <c r="D214" s="2">
        <v>6</v>
      </c>
      <c r="E214" s="3" t="s">
        <v>1</v>
      </c>
      <c r="F214" s="3" t="str">
        <f t="shared" si="13"/>
        <v>-</v>
      </c>
      <c r="G214" s="3"/>
    </row>
    <row r="215" spans="1:7" ht="26.6" x14ac:dyDescent="0.3">
      <c r="A215" s="4" t="s">
        <v>307</v>
      </c>
      <c r="B215" s="8" t="s">
        <v>117</v>
      </c>
      <c r="C215" s="8"/>
      <c r="D215" s="2">
        <v>49</v>
      </c>
      <c r="E215" s="3" t="s">
        <v>102</v>
      </c>
      <c r="F215" s="3">
        <f t="shared" si="13"/>
        <v>49</v>
      </c>
      <c r="G215" s="3"/>
    </row>
    <row r="216" spans="1:7" ht="26.6" x14ac:dyDescent="0.3">
      <c r="A216" s="4" t="s">
        <v>307</v>
      </c>
      <c r="B216" s="8" t="s">
        <v>149</v>
      </c>
      <c r="C216" s="8"/>
      <c r="D216" s="2">
        <v>109</v>
      </c>
      <c r="E216" s="3" t="s">
        <v>136</v>
      </c>
      <c r="F216" s="3">
        <f t="shared" si="13"/>
        <v>109</v>
      </c>
      <c r="G216" s="3"/>
    </row>
    <row r="217" spans="1:7" x14ac:dyDescent="0.3">
      <c r="A217" s="4" t="s">
        <v>307</v>
      </c>
      <c r="B217" s="8" t="s">
        <v>177</v>
      </c>
      <c r="C217" s="8"/>
      <c r="D217" s="2">
        <v>113</v>
      </c>
      <c r="E217" s="3" t="s">
        <v>136</v>
      </c>
      <c r="F217" s="3">
        <f t="shared" si="13"/>
        <v>113</v>
      </c>
      <c r="G217" s="3"/>
    </row>
    <row r="218" spans="1:7" ht="26.6" x14ac:dyDescent="0.3">
      <c r="A218" s="4" t="s">
        <v>307</v>
      </c>
      <c r="B218" s="8" t="s">
        <v>212</v>
      </c>
      <c r="C218" s="8" t="s">
        <v>321</v>
      </c>
      <c r="D218" s="2">
        <v>21</v>
      </c>
      <c r="E218" s="3" t="s">
        <v>209</v>
      </c>
      <c r="F218" s="3" t="str">
        <f t="shared" si="13"/>
        <v>-</v>
      </c>
      <c r="G218" s="3"/>
    </row>
    <row r="219" spans="1:7" ht="39.9" x14ac:dyDescent="0.3">
      <c r="A219" s="4" t="s">
        <v>307</v>
      </c>
      <c r="B219" s="8" t="s">
        <v>238</v>
      </c>
      <c r="C219" s="8" t="s">
        <v>212</v>
      </c>
      <c r="D219" s="2">
        <v>73</v>
      </c>
      <c r="E219" s="3" t="s">
        <v>170</v>
      </c>
      <c r="F219" s="3">
        <f>D219+D218</f>
        <v>94</v>
      </c>
      <c r="G219" s="3"/>
    </row>
    <row r="220" spans="1:7" ht="39.9" x14ac:dyDescent="0.3">
      <c r="A220" s="4" t="s">
        <v>307</v>
      </c>
      <c r="B220" s="8" t="s">
        <v>244</v>
      </c>
      <c r="C220" s="8"/>
      <c r="D220" s="2">
        <v>26</v>
      </c>
      <c r="E220" s="3" t="s">
        <v>170</v>
      </c>
      <c r="F220" s="3">
        <f t="shared" si="13"/>
        <v>26</v>
      </c>
      <c r="G220" s="3"/>
    </row>
    <row r="221" spans="1:7" ht="53.2" x14ac:dyDescent="0.3">
      <c r="A221" s="4" t="s">
        <v>307</v>
      </c>
      <c r="B221" s="8" t="s">
        <v>249</v>
      </c>
      <c r="C221" s="8"/>
      <c r="D221" s="2">
        <v>27</v>
      </c>
      <c r="E221" s="3" t="s">
        <v>170</v>
      </c>
      <c r="F221" s="3">
        <f t="shared" si="13"/>
        <v>27</v>
      </c>
      <c r="G221" s="3"/>
    </row>
    <row r="222" spans="1:7" ht="39.9" x14ac:dyDescent="0.3">
      <c r="A222" s="4" t="s">
        <v>307</v>
      </c>
      <c r="B222" s="8" t="s">
        <v>272</v>
      </c>
      <c r="C222" s="8"/>
      <c r="D222" s="2">
        <v>20</v>
      </c>
      <c r="E222" s="3" t="s">
        <v>1</v>
      </c>
      <c r="F222" s="3">
        <f t="shared" si="13"/>
        <v>20</v>
      </c>
      <c r="G222" s="3"/>
    </row>
    <row r="223" spans="1:7" x14ac:dyDescent="0.3">
      <c r="A223" s="4" t="s">
        <v>308</v>
      </c>
      <c r="B223" s="8" t="s">
        <v>10</v>
      </c>
      <c r="C223" s="8"/>
      <c r="D223" s="2">
        <v>30</v>
      </c>
      <c r="E223" s="3" t="s">
        <v>1</v>
      </c>
      <c r="F223" s="3">
        <f t="shared" si="13"/>
        <v>30</v>
      </c>
      <c r="G223" s="3"/>
    </row>
    <row r="224" spans="1:7" x14ac:dyDescent="0.3">
      <c r="A224" s="4" t="s">
        <v>308</v>
      </c>
      <c r="B224" s="8" t="s">
        <v>18</v>
      </c>
      <c r="C224" s="8" t="s">
        <v>44</v>
      </c>
      <c r="D224" s="2">
        <v>16</v>
      </c>
      <c r="E224" s="3" t="s">
        <v>1</v>
      </c>
      <c r="F224" s="3">
        <f>D224+D226</f>
        <v>29</v>
      </c>
      <c r="G224" s="3"/>
    </row>
    <row r="225" spans="1:7" x14ac:dyDescent="0.3">
      <c r="A225" s="4" t="s">
        <v>308</v>
      </c>
      <c r="B225" s="8" t="s">
        <v>34</v>
      </c>
      <c r="C225" s="8" t="s">
        <v>321</v>
      </c>
      <c r="D225" s="2">
        <v>10</v>
      </c>
      <c r="E225" s="3" t="s">
        <v>1</v>
      </c>
      <c r="F225" s="3" t="str">
        <f t="shared" ref="F225:F238" si="14">IF(C225="Istituto non sede di RSU","-",D225)</f>
        <v>-</v>
      </c>
      <c r="G225" s="3"/>
    </row>
    <row r="226" spans="1:7" x14ac:dyDescent="0.3">
      <c r="A226" s="4" t="s">
        <v>308</v>
      </c>
      <c r="B226" s="8" t="s">
        <v>44</v>
      </c>
      <c r="C226" s="8" t="s">
        <v>321</v>
      </c>
      <c r="D226" s="2">
        <v>13</v>
      </c>
      <c r="E226" s="3" t="s">
        <v>1</v>
      </c>
      <c r="F226" s="3" t="str">
        <f t="shared" si="14"/>
        <v>-</v>
      </c>
      <c r="G226" s="3"/>
    </row>
    <row r="227" spans="1:7" x14ac:dyDescent="0.3">
      <c r="A227" s="4" t="s">
        <v>308</v>
      </c>
      <c r="B227" s="8" t="s">
        <v>84</v>
      </c>
      <c r="C227" s="8" t="s">
        <v>321</v>
      </c>
      <c r="D227" s="2">
        <v>6</v>
      </c>
      <c r="E227" s="3" t="s">
        <v>1</v>
      </c>
      <c r="F227" s="3" t="str">
        <f t="shared" si="14"/>
        <v>-</v>
      </c>
      <c r="G227" s="3"/>
    </row>
    <row r="228" spans="1:7" x14ac:dyDescent="0.3">
      <c r="A228" s="4" t="s">
        <v>308</v>
      </c>
      <c r="B228" s="8" t="s">
        <v>113</v>
      </c>
      <c r="C228" s="8"/>
      <c r="D228" s="2">
        <v>24</v>
      </c>
      <c r="E228" s="3" t="s">
        <v>102</v>
      </c>
      <c r="F228" s="3">
        <f t="shared" si="14"/>
        <v>24</v>
      </c>
      <c r="G228" s="3"/>
    </row>
    <row r="229" spans="1:7" x14ac:dyDescent="0.3">
      <c r="A229" s="4" t="s">
        <v>308</v>
      </c>
      <c r="B229" s="8" t="s">
        <v>150</v>
      </c>
      <c r="C229" s="8"/>
      <c r="D229" s="2">
        <v>122</v>
      </c>
      <c r="E229" s="3" t="s">
        <v>136</v>
      </c>
      <c r="F229" s="3">
        <f t="shared" si="14"/>
        <v>122</v>
      </c>
      <c r="G229" s="3"/>
    </row>
    <row r="230" spans="1:7" ht="26.6" x14ac:dyDescent="0.3">
      <c r="A230" s="4" t="s">
        <v>308</v>
      </c>
      <c r="B230" s="8" t="s">
        <v>181</v>
      </c>
      <c r="C230" s="8"/>
      <c r="D230" s="2">
        <v>49</v>
      </c>
      <c r="E230" s="3" t="s">
        <v>136</v>
      </c>
      <c r="F230" s="3">
        <f t="shared" si="14"/>
        <v>49</v>
      </c>
      <c r="G230" s="3"/>
    </row>
    <row r="231" spans="1:7" ht="26.6" x14ac:dyDescent="0.3">
      <c r="A231" s="4" t="s">
        <v>308</v>
      </c>
      <c r="B231" s="8" t="s">
        <v>219</v>
      </c>
      <c r="C231" s="8" t="s">
        <v>321</v>
      </c>
      <c r="D231" s="2">
        <v>28</v>
      </c>
      <c r="E231" s="3" t="s">
        <v>209</v>
      </c>
      <c r="F231" s="3" t="str">
        <f t="shared" si="14"/>
        <v>-</v>
      </c>
      <c r="G231" s="3"/>
    </row>
    <row r="232" spans="1:7" ht="39.9" x14ac:dyDescent="0.3">
      <c r="A232" s="4" t="s">
        <v>308</v>
      </c>
      <c r="B232" s="8" t="s">
        <v>231</v>
      </c>
      <c r="C232" s="8" t="s">
        <v>219</v>
      </c>
      <c r="D232" s="2">
        <v>43</v>
      </c>
      <c r="E232" s="3" t="s">
        <v>170</v>
      </c>
      <c r="F232" s="3">
        <f>D232+D231</f>
        <v>71</v>
      </c>
      <c r="G232" s="3"/>
    </row>
    <row r="233" spans="1:7" ht="39.9" x14ac:dyDescent="0.3">
      <c r="A233" s="4" t="s">
        <v>308</v>
      </c>
      <c r="B233" s="8" t="s">
        <v>247</v>
      </c>
      <c r="C233" s="8"/>
      <c r="D233" s="2">
        <v>28</v>
      </c>
      <c r="E233" s="3" t="s">
        <v>170</v>
      </c>
      <c r="F233" s="3">
        <f t="shared" si="14"/>
        <v>28</v>
      </c>
      <c r="G233" s="3"/>
    </row>
    <row r="234" spans="1:7" ht="39.9" x14ac:dyDescent="0.3">
      <c r="A234" s="4" t="s">
        <v>308</v>
      </c>
      <c r="B234" s="8" t="s">
        <v>250</v>
      </c>
      <c r="C234" s="8"/>
      <c r="D234" s="2">
        <v>42</v>
      </c>
      <c r="E234" s="3" t="s">
        <v>170</v>
      </c>
      <c r="F234" s="3">
        <f t="shared" si="14"/>
        <v>42</v>
      </c>
      <c r="G234" s="3"/>
    </row>
    <row r="235" spans="1:7" ht="26.6" x14ac:dyDescent="0.3">
      <c r="A235" s="4" t="s">
        <v>308</v>
      </c>
      <c r="B235" s="8" t="s">
        <v>279</v>
      </c>
      <c r="C235" s="8" t="s">
        <v>34</v>
      </c>
      <c r="D235" s="2">
        <v>12</v>
      </c>
      <c r="E235" s="3" t="s">
        <v>1</v>
      </c>
      <c r="F235" s="3">
        <f>D225+D235</f>
        <v>22</v>
      </c>
      <c r="G235" s="3"/>
    </row>
    <row r="236" spans="1:7" ht="26.6" x14ac:dyDescent="0.3">
      <c r="A236" s="4" t="s">
        <v>308</v>
      </c>
      <c r="B236" s="8" t="s">
        <v>285</v>
      </c>
      <c r="C236" s="8" t="s">
        <v>84</v>
      </c>
      <c r="D236" s="2">
        <v>39</v>
      </c>
      <c r="E236" s="3" t="s">
        <v>170</v>
      </c>
      <c r="F236" s="3">
        <f>D236+D227</f>
        <v>45</v>
      </c>
      <c r="G236" s="3"/>
    </row>
    <row r="237" spans="1:7" x14ac:dyDescent="0.3">
      <c r="A237" s="4" t="s">
        <v>309</v>
      </c>
      <c r="B237" s="8" t="s">
        <v>19</v>
      </c>
      <c r="C237" s="8" t="s">
        <v>321</v>
      </c>
      <c r="D237" s="2">
        <v>15</v>
      </c>
      <c r="E237" s="3" t="s">
        <v>1</v>
      </c>
      <c r="F237" s="3" t="str">
        <f t="shared" si="14"/>
        <v>-</v>
      </c>
      <c r="G237" s="3"/>
    </row>
    <row r="238" spans="1:7" x14ac:dyDescent="0.3">
      <c r="A238" s="4" t="s">
        <v>309</v>
      </c>
      <c r="B238" s="8" t="s">
        <v>56</v>
      </c>
      <c r="C238" s="8" t="s">
        <v>321</v>
      </c>
      <c r="D238" s="2">
        <v>7</v>
      </c>
      <c r="E238" s="3" t="s">
        <v>1</v>
      </c>
      <c r="F238" s="3" t="str">
        <f t="shared" si="14"/>
        <v>-</v>
      </c>
      <c r="G238" s="3"/>
    </row>
    <row r="239" spans="1:7" x14ac:dyDescent="0.3">
      <c r="A239" s="4" t="s">
        <v>309</v>
      </c>
      <c r="B239" s="8" t="s">
        <v>57</v>
      </c>
      <c r="C239" s="8" t="s">
        <v>56</v>
      </c>
      <c r="D239" s="2">
        <v>10</v>
      </c>
      <c r="E239" s="3" t="s">
        <v>1</v>
      </c>
      <c r="F239" s="3">
        <f>D238+D239</f>
        <v>17</v>
      </c>
      <c r="G239" s="3"/>
    </row>
    <row r="240" spans="1:7" x14ac:dyDescent="0.3">
      <c r="A240" s="4" t="s">
        <v>309</v>
      </c>
      <c r="B240" s="8" t="s">
        <v>79</v>
      </c>
      <c r="C240" s="8" t="s">
        <v>321</v>
      </c>
      <c r="D240" s="2">
        <v>7</v>
      </c>
      <c r="E240" s="3" t="s">
        <v>1</v>
      </c>
      <c r="F240" s="3">
        <f>D240+D238+D239</f>
        <v>24</v>
      </c>
      <c r="G240" s="3"/>
    </row>
    <row r="241" spans="1:7" x14ac:dyDescent="0.3">
      <c r="A241" s="4" t="s">
        <v>309</v>
      </c>
      <c r="B241" s="8" t="s">
        <v>126</v>
      </c>
      <c r="C241" s="8"/>
      <c r="D241" s="2">
        <v>19</v>
      </c>
      <c r="E241" s="3" t="s">
        <v>102</v>
      </c>
      <c r="F241" s="3">
        <f t="shared" ref="F241:F249" si="15">IF(C241="Istituto non sede di RSU","-",D241)</f>
        <v>19</v>
      </c>
      <c r="G241" s="3"/>
    </row>
    <row r="242" spans="1:7" x14ac:dyDescent="0.3">
      <c r="A242" s="4" t="s">
        <v>309</v>
      </c>
      <c r="B242" s="8" t="s">
        <v>132</v>
      </c>
      <c r="C242" s="8" t="s">
        <v>79</v>
      </c>
      <c r="D242" s="2">
        <v>17</v>
      </c>
      <c r="E242" s="3" t="s">
        <v>102</v>
      </c>
      <c r="F242" s="3">
        <f>D240+D242</f>
        <v>24</v>
      </c>
      <c r="G242" s="3"/>
    </row>
    <row r="243" spans="1:7" ht="26.6" x14ac:dyDescent="0.3">
      <c r="A243" s="4" t="s">
        <v>309</v>
      </c>
      <c r="B243" s="8" t="s">
        <v>151</v>
      </c>
      <c r="C243" s="8"/>
      <c r="D243" s="2">
        <v>92</v>
      </c>
      <c r="E243" s="3" t="s">
        <v>136</v>
      </c>
      <c r="F243" s="3">
        <f t="shared" si="15"/>
        <v>92</v>
      </c>
      <c r="G243" s="3"/>
    </row>
    <row r="244" spans="1:7" ht="26.6" x14ac:dyDescent="0.3">
      <c r="A244" s="4" t="s">
        <v>309</v>
      </c>
      <c r="B244" s="8" t="s">
        <v>178</v>
      </c>
      <c r="C244" s="8"/>
      <c r="D244" s="2">
        <v>56</v>
      </c>
      <c r="E244" s="3" t="s">
        <v>136</v>
      </c>
      <c r="F244" s="3">
        <f t="shared" si="15"/>
        <v>56</v>
      </c>
      <c r="G244" s="3"/>
    </row>
    <row r="245" spans="1:7" ht="26.6" x14ac:dyDescent="0.3">
      <c r="A245" s="4" t="s">
        <v>309</v>
      </c>
      <c r="B245" s="8" t="s">
        <v>220</v>
      </c>
      <c r="C245" s="8" t="s">
        <v>321</v>
      </c>
      <c r="D245" s="2">
        <v>22</v>
      </c>
      <c r="E245" s="3" t="s">
        <v>209</v>
      </c>
      <c r="F245" s="3" t="str">
        <f t="shared" si="15"/>
        <v>-</v>
      </c>
      <c r="G245" s="3"/>
    </row>
    <row r="246" spans="1:7" ht="66.5" x14ac:dyDescent="0.3">
      <c r="A246" s="4" t="s">
        <v>309</v>
      </c>
      <c r="B246" s="8" t="s">
        <v>233</v>
      </c>
      <c r="C246" s="8" t="s">
        <v>220</v>
      </c>
      <c r="D246" s="2">
        <v>58</v>
      </c>
      <c r="E246" s="3" t="s">
        <v>170</v>
      </c>
      <c r="F246" s="3">
        <f>D245+D246</f>
        <v>80</v>
      </c>
      <c r="G246" s="3"/>
    </row>
    <row r="247" spans="1:7" ht="39.9" x14ac:dyDescent="0.3">
      <c r="A247" s="4" t="s">
        <v>309</v>
      </c>
      <c r="B247" s="8" t="s">
        <v>264</v>
      </c>
      <c r="C247" s="8"/>
      <c r="D247" s="2">
        <v>47</v>
      </c>
      <c r="E247" s="3" t="s">
        <v>170</v>
      </c>
      <c r="F247" s="3">
        <f t="shared" si="15"/>
        <v>47</v>
      </c>
      <c r="G247" s="3"/>
    </row>
    <row r="248" spans="1:7" ht="26.6" x14ac:dyDescent="0.3">
      <c r="A248" s="4" t="s">
        <v>309</v>
      </c>
      <c r="B248" s="8" t="s">
        <v>269</v>
      </c>
      <c r="C248" s="8" t="s">
        <v>19</v>
      </c>
      <c r="D248" s="2">
        <v>11</v>
      </c>
      <c r="E248" s="3" t="s">
        <v>1</v>
      </c>
      <c r="F248" s="3">
        <f>D248+D237</f>
        <v>26</v>
      </c>
      <c r="G248" s="3"/>
    </row>
    <row r="249" spans="1:7" x14ac:dyDescent="0.3">
      <c r="A249" s="4" t="s">
        <v>310</v>
      </c>
      <c r="B249" s="8" t="s">
        <v>3</v>
      </c>
      <c r="C249" s="8"/>
      <c r="D249" s="2">
        <v>24</v>
      </c>
      <c r="E249" s="3" t="s">
        <v>1</v>
      </c>
      <c r="F249" s="3">
        <f t="shared" si="15"/>
        <v>24</v>
      </c>
      <c r="G249" s="3"/>
    </row>
    <row r="250" spans="1:7" x14ac:dyDescent="0.3">
      <c r="A250" s="4" t="s">
        <v>310</v>
      </c>
      <c r="B250" s="8" t="s">
        <v>20</v>
      </c>
      <c r="C250" s="8" t="s">
        <v>30</v>
      </c>
      <c r="D250" s="2">
        <v>12</v>
      </c>
      <c r="E250" s="3" t="s">
        <v>1</v>
      </c>
      <c r="F250" s="3">
        <f>D252+D250</f>
        <v>16</v>
      </c>
      <c r="G250" s="3"/>
    </row>
    <row r="251" spans="1:7" x14ac:dyDescent="0.3">
      <c r="A251" s="4" t="s">
        <v>310</v>
      </c>
      <c r="B251" s="8" t="s">
        <v>23</v>
      </c>
      <c r="C251" s="8" t="s">
        <v>51</v>
      </c>
      <c r="D251" s="2">
        <v>16</v>
      </c>
      <c r="E251" s="3" t="s">
        <v>1</v>
      </c>
      <c r="F251" s="3">
        <f>D253+D251</f>
        <v>28</v>
      </c>
      <c r="G251" s="3"/>
    </row>
    <row r="252" spans="1:7" x14ac:dyDescent="0.3">
      <c r="A252" s="4" t="s">
        <v>310</v>
      </c>
      <c r="B252" s="8" t="s">
        <v>30</v>
      </c>
      <c r="C252" s="8" t="s">
        <v>321</v>
      </c>
      <c r="D252" s="2">
        <v>4</v>
      </c>
      <c r="E252" s="3" t="s">
        <v>1</v>
      </c>
      <c r="F252" s="3" t="str">
        <f>IF(C252="Istituto non sede di RSU","-",D252)</f>
        <v>-</v>
      </c>
      <c r="G252" s="3"/>
    </row>
    <row r="253" spans="1:7" x14ac:dyDescent="0.3">
      <c r="A253" s="4" t="s">
        <v>310</v>
      </c>
      <c r="B253" s="8" t="s">
        <v>51</v>
      </c>
      <c r="C253" s="8" t="s">
        <v>326</v>
      </c>
      <c r="D253" s="2">
        <v>12</v>
      </c>
      <c r="E253" s="3" t="s">
        <v>1</v>
      </c>
      <c r="F253" s="3" t="str">
        <f>IF(C253="Istituto non sede di RSU","-",D253)</f>
        <v>-</v>
      </c>
      <c r="G253" s="3"/>
    </row>
    <row r="254" spans="1:7" x14ac:dyDescent="0.3">
      <c r="A254" s="4" t="s">
        <v>310</v>
      </c>
      <c r="B254" s="8" t="s">
        <v>70</v>
      </c>
      <c r="C254" s="8" t="s">
        <v>321</v>
      </c>
      <c r="D254" s="2">
        <v>8</v>
      </c>
      <c r="E254" s="3" t="s">
        <v>1</v>
      </c>
      <c r="F254" s="3" t="str">
        <f>IF(C254="Istituto non sede di RSU","-",D254)</f>
        <v>-</v>
      </c>
      <c r="G254" s="3"/>
    </row>
    <row r="255" spans="1:7" x14ac:dyDescent="0.3">
      <c r="A255" s="4" t="s">
        <v>310</v>
      </c>
      <c r="B255" s="8" t="s">
        <v>82</v>
      </c>
      <c r="C255" s="8" t="s">
        <v>70</v>
      </c>
      <c r="D255" s="2">
        <v>12</v>
      </c>
      <c r="E255" s="3" t="s">
        <v>1</v>
      </c>
      <c r="F255" s="3">
        <f>D254+D255</f>
        <v>20</v>
      </c>
      <c r="G255" s="3"/>
    </row>
    <row r="256" spans="1:7" x14ac:dyDescent="0.3">
      <c r="A256" s="4" t="s">
        <v>310</v>
      </c>
      <c r="B256" s="8" t="s">
        <v>88</v>
      </c>
      <c r="C256" s="8"/>
      <c r="D256" s="2">
        <v>19</v>
      </c>
      <c r="E256" s="3" t="s">
        <v>1</v>
      </c>
      <c r="F256" s="3">
        <f t="shared" ref="F256:F263" si="16">IF(C256="Istituto non sede di RSU","-",D256)</f>
        <v>19</v>
      </c>
      <c r="G256" s="3"/>
    </row>
    <row r="257" spans="1:7" ht="39.9" x14ac:dyDescent="0.3">
      <c r="A257" s="4" t="s">
        <v>310</v>
      </c>
      <c r="B257" s="8" t="s">
        <v>270</v>
      </c>
      <c r="C257" s="8"/>
      <c r="D257" s="2">
        <v>49</v>
      </c>
      <c r="E257" s="3" t="s">
        <v>1</v>
      </c>
      <c r="F257" s="3">
        <f t="shared" si="16"/>
        <v>49</v>
      </c>
      <c r="G257" s="3"/>
    </row>
    <row r="258" spans="1:7" x14ac:dyDescent="0.3">
      <c r="A258" s="4" t="s">
        <v>311</v>
      </c>
      <c r="B258" s="8" t="s">
        <v>6</v>
      </c>
      <c r="C258" s="8" t="s">
        <v>321</v>
      </c>
      <c r="D258" s="2">
        <v>6</v>
      </c>
      <c r="E258" s="3" t="s">
        <v>1</v>
      </c>
      <c r="F258" s="3" t="str">
        <f t="shared" si="16"/>
        <v>-</v>
      </c>
      <c r="G258" s="3"/>
    </row>
    <row r="259" spans="1:7" x14ac:dyDescent="0.3">
      <c r="A259" s="4" t="s">
        <v>311</v>
      </c>
      <c r="B259" s="8" t="s">
        <v>33</v>
      </c>
      <c r="C259" s="8"/>
      <c r="D259" s="2">
        <v>42</v>
      </c>
      <c r="E259" s="3" t="s">
        <v>1</v>
      </c>
      <c r="F259" s="3">
        <f t="shared" si="16"/>
        <v>42</v>
      </c>
      <c r="G259" s="3"/>
    </row>
    <row r="260" spans="1:7" x14ac:dyDescent="0.3">
      <c r="A260" s="4" t="s">
        <v>311</v>
      </c>
      <c r="B260" s="8" t="s">
        <v>39</v>
      </c>
      <c r="C260" s="8" t="s">
        <v>321</v>
      </c>
      <c r="D260" s="2">
        <v>6</v>
      </c>
      <c r="E260" s="3" t="s">
        <v>1</v>
      </c>
      <c r="F260" s="3" t="str">
        <f t="shared" si="16"/>
        <v>-</v>
      </c>
      <c r="G260" s="3"/>
    </row>
    <row r="261" spans="1:7" x14ac:dyDescent="0.3">
      <c r="A261" s="4" t="s">
        <v>311</v>
      </c>
      <c r="B261" s="8" t="s">
        <v>45</v>
      </c>
      <c r="C261" s="8" t="s">
        <v>321</v>
      </c>
      <c r="D261" s="2">
        <v>8</v>
      </c>
      <c r="E261" s="3" t="s">
        <v>1</v>
      </c>
      <c r="F261" s="3" t="str">
        <f t="shared" si="16"/>
        <v>-</v>
      </c>
      <c r="G261" s="3"/>
    </row>
    <row r="262" spans="1:7" ht="26.6" x14ac:dyDescent="0.3">
      <c r="A262" s="4" t="s">
        <v>311</v>
      </c>
      <c r="B262" s="8" t="s">
        <v>46</v>
      </c>
      <c r="C262" s="8" t="s">
        <v>359</v>
      </c>
      <c r="D262" s="2">
        <v>14</v>
      </c>
      <c r="E262" s="3" t="s">
        <v>1</v>
      </c>
      <c r="F262" s="3">
        <f>D262+D263+D272</f>
        <v>41</v>
      </c>
      <c r="G262" s="3"/>
    </row>
    <row r="263" spans="1:7" x14ac:dyDescent="0.3">
      <c r="A263" s="4" t="s">
        <v>311</v>
      </c>
      <c r="B263" s="8" t="s">
        <v>49</v>
      </c>
      <c r="C263" s="8" t="s">
        <v>321</v>
      </c>
      <c r="D263" s="2">
        <v>14</v>
      </c>
      <c r="E263" s="3" t="s">
        <v>1</v>
      </c>
      <c r="F263" s="3" t="str">
        <f t="shared" si="16"/>
        <v>-</v>
      </c>
      <c r="G263" s="3"/>
    </row>
    <row r="264" spans="1:7" x14ac:dyDescent="0.3">
      <c r="A264" s="4" t="s">
        <v>311</v>
      </c>
      <c r="B264" s="8" t="s">
        <v>65</v>
      </c>
      <c r="C264" s="8" t="s">
        <v>45</v>
      </c>
      <c r="D264" s="2">
        <v>8</v>
      </c>
      <c r="E264" s="3" t="s">
        <v>1</v>
      </c>
      <c r="F264" s="3">
        <f>D264+D261</f>
        <v>16</v>
      </c>
      <c r="G264" s="3"/>
    </row>
    <row r="265" spans="1:7" x14ac:dyDescent="0.3">
      <c r="A265" s="4" t="s">
        <v>311</v>
      </c>
      <c r="B265" s="8" t="s">
        <v>66</v>
      </c>
      <c r="C265" s="8" t="s">
        <v>69</v>
      </c>
      <c r="D265" s="2">
        <v>13</v>
      </c>
      <c r="E265" s="3" t="s">
        <v>1</v>
      </c>
      <c r="F265" s="3">
        <f>D266+D265</f>
        <v>23</v>
      </c>
      <c r="G265" s="3"/>
    </row>
    <row r="266" spans="1:7" x14ac:dyDescent="0.3">
      <c r="A266" s="4" t="s">
        <v>311</v>
      </c>
      <c r="B266" s="8" t="s">
        <v>69</v>
      </c>
      <c r="C266" s="8" t="s">
        <v>321</v>
      </c>
      <c r="D266" s="2">
        <v>10</v>
      </c>
      <c r="E266" s="3" t="s">
        <v>1</v>
      </c>
      <c r="F266" s="3" t="str">
        <f>IF(C266="Istituto non sede di RSU","-",D266)</f>
        <v>-</v>
      </c>
      <c r="G266" s="3"/>
    </row>
    <row r="267" spans="1:7" ht="26.6" x14ac:dyDescent="0.3">
      <c r="A267" s="4" t="s">
        <v>311</v>
      </c>
      <c r="B267" s="8" t="s">
        <v>81</v>
      </c>
      <c r="C267" s="8" t="s">
        <v>325</v>
      </c>
      <c r="D267" s="2">
        <v>14</v>
      </c>
      <c r="E267" s="3" t="s">
        <v>1</v>
      </c>
      <c r="F267" s="3">
        <f>D267+D258+D260</f>
        <v>26</v>
      </c>
      <c r="G267" s="3"/>
    </row>
    <row r="268" spans="1:7" ht="39.9" x14ac:dyDescent="0.3">
      <c r="A268" s="4" t="s">
        <v>311</v>
      </c>
      <c r="B268" s="8" t="s">
        <v>107</v>
      </c>
      <c r="C268" s="8" t="s">
        <v>360</v>
      </c>
      <c r="D268" s="2">
        <v>21</v>
      </c>
      <c r="E268" s="3" t="s">
        <v>102</v>
      </c>
      <c r="F268" s="3">
        <f>D268+D271</f>
        <v>32</v>
      </c>
      <c r="G268" s="3"/>
    </row>
    <row r="269" spans="1:7" ht="26.6" x14ac:dyDescent="0.3">
      <c r="A269" s="4" t="s">
        <v>311</v>
      </c>
      <c r="B269" s="8" t="s">
        <v>109</v>
      </c>
      <c r="C269" s="8" t="s">
        <v>321</v>
      </c>
      <c r="D269" s="2">
        <v>18</v>
      </c>
      <c r="E269" s="3" t="s">
        <v>102</v>
      </c>
      <c r="F269" s="3">
        <f>D271+D269</f>
        <v>29</v>
      </c>
      <c r="G269" s="3"/>
    </row>
    <row r="270" spans="1:7" ht="26.6" x14ac:dyDescent="0.3">
      <c r="A270" s="4" t="s">
        <v>311</v>
      </c>
      <c r="B270" s="8" t="s">
        <v>111</v>
      </c>
      <c r="C270" s="8"/>
      <c r="D270" s="2">
        <v>112</v>
      </c>
      <c r="E270" s="3" t="s">
        <v>102</v>
      </c>
      <c r="F270" s="3">
        <f t="shared" ref="F270:F295" si="17">IF(C270="Istituto non sede di RSU","-",D270)</f>
        <v>112</v>
      </c>
      <c r="G270" s="3"/>
    </row>
    <row r="271" spans="1:7" x14ac:dyDescent="0.3">
      <c r="A271" s="4" t="s">
        <v>311</v>
      </c>
      <c r="B271" s="8" t="s">
        <v>118</v>
      </c>
      <c r="C271" s="8" t="s">
        <v>321</v>
      </c>
      <c r="D271" s="2">
        <v>11</v>
      </c>
      <c r="E271" s="3" t="s">
        <v>102</v>
      </c>
      <c r="F271" s="3" t="str">
        <f t="shared" si="17"/>
        <v>-</v>
      </c>
      <c r="G271" s="3"/>
    </row>
    <row r="272" spans="1:7" x14ac:dyDescent="0.3">
      <c r="A272" s="4" t="s">
        <v>311</v>
      </c>
      <c r="B272" s="8" t="s">
        <v>121</v>
      </c>
      <c r="C272" s="8" t="s">
        <v>321</v>
      </c>
      <c r="D272" s="2">
        <v>13</v>
      </c>
      <c r="E272" s="3" t="s">
        <v>102</v>
      </c>
      <c r="F272" s="3" t="str">
        <f t="shared" si="17"/>
        <v>-</v>
      </c>
      <c r="G272" s="3"/>
    </row>
    <row r="273" spans="1:7" x14ac:dyDescent="0.3">
      <c r="A273" s="4" t="s">
        <v>311</v>
      </c>
      <c r="B273" s="8" t="s">
        <v>131</v>
      </c>
      <c r="C273" s="8"/>
      <c r="D273" s="2">
        <v>24</v>
      </c>
      <c r="E273" s="3" t="s">
        <v>102</v>
      </c>
      <c r="F273" s="3">
        <f t="shared" si="17"/>
        <v>24</v>
      </c>
      <c r="G273" s="3"/>
    </row>
    <row r="274" spans="1:7" x14ac:dyDescent="0.3">
      <c r="A274" s="4" t="s">
        <v>311</v>
      </c>
      <c r="B274" s="8" t="s">
        <v>152</v>
      </c>
      <c r="C274" s="8"/>
      <c r="D274" s="2">
        <v>308</v>
      </c>
      <c r="E274" s="3" t="s">
        <v>136</v>
      </c>
      <c r="F274" s="3">
        <f t="shared" si="17"/>
        <v>308</v>
      </c>
      <c r="G274" s="3"/>
    </row>
    <row r="275" spans="1:7" x14ac:dyDescent="0.3">
      <c r="A275" s="4" t="s">
        <v>311</v>
      </c>
      <c r="B275" s="8" t="s">
        <v>156</v>
      </c>
      <c r="C275" s="8" t="s">
        <v>176</v>
      </c>
      <c r="D275" s="2">
        <v>59</v>
      </c>
      <c r="E275" s="3" t="s">
        <v>136</v>
      </c>
      <c r="F275" s="3">
        <f>D277+D275</f>
        <v>143</v>
      </c>
      <c r="G275" s="3"/>
    </row>
    <row r="276" spans="1:7" x14ac:dyDescent="0.3">
      <c r="A276" s="4" t="s">
        <v>311</v>
      </c>
      <c r="B276" s="8" t="s">
        <v>160</v>
      </c>
      <c r="C276" s="8"/>
      <c r="D276" s="2">
        <v>277</v>
      </c>
      <c r="E276" s="3" t="s">
        <v>136</v>
      </c>
      <c r="F276" s="3">
        <f t="shared" si="17"/>
        <v>277</v>
      </c>
      <c r="G276" s="3"/>
    </row>
    <row r="277" spans="1:7" x14ac:dyDescent="0.3">
      <c r="A277" s="4" t="s">
        <v>311</v>
      </c>
      <c r="B277" s="8" t="s">
        <v>176</v>
      </c>
      <c r="C277" s="8" t="s">
        <v>321</v>
      </c>
      <c r="D277" s="2">
        <v>84</v>
      </c>
      <c r="E277" s="3" t="s">
        <v>136</v>
      </c>
      <c r="F277" s="3" t="str">
        <f t="shared" si="17"/>
        <v>-</v>
      </c>
      <c r="G277" s="3"/>
    </row>
    <row r="278" spans="1:7" x14ac:dyDescent="0.3">
      <c r="A278" s="4" t="s">
        <v>311</v>
      </c>
      <c r="B278" s="8" t="s">
        <v>190</v>
      </c>
      <c r="C278" s="8"/>
      <c r="D278" s="2">
        <v>103</v>
      </c>
      <c r="E278" s="3" t="s">
        <v>172</v>
      </c>
      <c r="F278" s="3">
        <f t="shared" si="17"/>
        <v>103</v>
      </c>
      <c r="G278" s="3"/>
    </row>
    <row r="279" spans="1:7" x14ac:dyDescent="0.3">
      <c r="A279" s="4" t="s">
        <v>311</v>
      </c>
      <c r="B279" s="8" t="s">
        <v>206</v>
      </c>
      <c r="C279" s="8"/>
      <c r="D279" s="2">
        <v>53</v>
      </c>
      <c r="E279" s="3" t="s">
        <v>136</v>
      </c>
      <c r="F279" s="3">
        <f t="shared" si="17"/>
        <v>53</v>
      </c>
      <c r="G279" s="3"/>
    </row>
    <row r="280" spans="1:7" ht="26.6" x14ac:dyDescent="0.3">
      <c r="A280" s="4" t="s">
        <v>311</v>
      </c>
      <c r="B280" s="8" t="s">
        <v>221</v>
      </c>
      <c r="C280" s="8" t="s">
        <v>321</v>
      </c>
      <c r="D280" s="2">
        <v>34</v>
      </c>
      <c r="E280" s="3" t="s">
        <v>209</v>
      </c>
      <c r="F280" s="3" t="str">
        <f t="shared" si="17"/>
        <v>-</v>
      </c>
      <c r="G280" s="3"/>
    </row>
    <row r="281" spans="1:7" ht="53.2" x14ac:dyDescent="0.3">
      <c r="A281" s="4" t="s">
        <v>311</v>
      </c>
      <c r="B281" s="8" t="s">
        <v>234</v>
      </c>
      <c r="C281" s="8" t="s">
        <v>221</v>
      </c>
      <c r="D281" s="2">
        <v>75</v>
      </c>
      <c r="E281" s="3" t="s">
        <v>170</v>
      </c>
      <c r="F281" s="3">
        <f>D280+D281</f>
        <v>109</v>
      </c>
      <c r="G281" s="3"/>
    </row>
    <row r="282" spans="1:7" ht="39.9" x14ac:dyDescent="0.3">
      <c r="A282" s="4" t="s">
        <v>311</v>
      </c>
      <c r="B282" s="8" t="s">
        <v>259</v>
      </c>
      <c r="C282" s="8"/>
      <c r="D282" s="2">
        <v>30</v>
      </c>
      <c r="E282" s="3" t="s">
        <v>170</v>
      </c>
      <c r="F282" s="3">
        <f t="shared" si="17"/>
        <v>30</v>
      </c>
      <c r="G282" s="3"/>
    </row>
    <row r="283" spans="1:7" ht="39.9" x14ac:dyDescent="0.3">
      <c r="A283" s="4" t="s">
        <v>311</v>
      </c>
      <c r="B283" s="8" t="s">
        <v>261</v>
      </c>
      <c r="C283" s="8"/>
      <c r="D283" s="2">
        <v>47</v>
      </c>
      <c r="E283" s="3" t="s">
        <v>170</v>
      </c>
      <c r="F283" s="3">
        <f t="shared" si="17"/>
        <v>47</v>
      </c>
      <c r="G283" s="3"/>
    </row>
    <row r="284" spans="1:7" ht="39.9" x14ac:dyDescent="0.3">
      <c r="A284" s="4" t="s">
        <v>311</v>
      </c>
      <c r="B284" s="8" t="s">
        <v>265</v>
      </c>
      <c r="C284" s="8"/>
      <c r="D284" s="2">
        <v>61</v>
      </c>
      <c r="E284" s="3" t="s">
        <v>170</v>
      </c>
      <c r="F284" s="3">
        <f t="shared" si="17"/>
        <v>61</v>
      </c>
      <c r="G284" s="3"/>
    </row>
    <row r="285" spans="1:7" ht="26.6" x14ac:dyDescent="0.3">
      <c r="A285" s="4" t="s">
        <v>311</v>
      </c>
      <c r="B285" s="8" t="s">
        <v>280</v>
      </c>
      <c r="C285" s="8"/>
      <c r="D285" s="2">
        <v>19</v>
      </c>
      <c r="E285" s="3" t="s">
        <v>1</v>
      </c>
      <c r="F285" s="3">
        <f t="shared" si="17"/>
        <v>19</v>
      </c>
      <c r="G285" s="3"/>
    </row>
    <row r="286" spans="1:7" x14ac:dyDescent="0.3">
      <c r="A286" s="4" t="s">
        <v>312</v>
      </c>
      <c r="B286" s="8" t="s">
        <v>16</v>
      </c>
      <c r="C286" s="8" t="s">
        <v>321</v>
      </c>
      <c r="D286" s="2">
        <v>2</v>
      </c>
      <c r="E286" s="3" t="s">
        <v>1</v>
      </c>
      <c r="F286" s="3" t="str">
        <f t="shared" si="17"/>
        <v>-</v>
      </c>
      <c r="G286" s="3"/>
    </row>
    <row r="287" spans="1:7" x14ac:dyDescent="0.3">
      <c r="A287" s="4" t="s">
        <v>312</v>
      </c>
      <c r="B287" s="8" t="s">
        <v>89</v>
      </c>
      <c r="C287" s="8" t="s">
        <v>321</v>
      </c>
      <c r="D287" s="2">
        <v>8</v>
      </c>
      <c r="E287" s="3" t="s">
        <v>1</v>
      </c>
      <c r="F287" s="3" t="str">
        <f t="shared" si="17"/>
        <v>-</v>
      </c>
      <c r="G287" s="3"/>
    </row>
    <row r="288" spans="1:7" x14ac:dyDescent="0.3">
      <c r="A288" s="4" t="s">
        <v>313</v>
      </c>
      <c r="B288" s="8" t="s">
        <v>61</v>
      </c>
      <c r="C288" s="8" t="s">
        <v>321</v>
      </c>
      <c r="D288" s="2">
        <v>30</v>
      </c>
      <c r="E288" s="3" t="s">
        <v>1</v>
      </c>
      <c r="F288" s="3" t="str">
        <f t="shared" si="17"/>
        <v>-</v>
      </c>
      <c r="G288" s="3"/>
    </row>
    <row r="289" spans="1:7" x14ac:dyDescent="0.3">
      <c r="A289" s="4" t="s">
        <v>313</v>
      </c>
      <c r="B289" s="8" t="s">
        <v>86</v>
      </c>
      <c r="C289" s="8" t="s">
        <v>321</v>
      </c>
      <c r="D289" s="2">
        <v>14</v>
      </c>
      <c r="E289" s="3" t="s">
        <v>1</v>
      </c>
      <c r="F289" s="3" t="str">
        <f t="shared" si="17"/>
        <v>-</v>
      </c>
      <c r="G289" s="3"/>
    </row>
    <row r="290" spans="1:7" x14ac:dyDescent="0.3">
      <c r="A290" s="4" t="s">
        <v>313</v>
      </c>
      <c r="B290" s="8" t="s">
        <v>153</v>
      </c>
      <c r="C290" s="8" t="s">
        <v>159</v>
      </c>
      <c r="D290" s="2">
        <v>108</v>
      </c>
      <c r="E290" s="3" t="s">
        <v>136</v>
      </c>
      <c r="F290" s="3">
        <f>D291+D290</f>
        <v>164</v>
      </c>
      <c r="G290" s="3"/>
    </row>
    <row r="291" spans="1:7" x14ac:dyDescent="0.3">
      <c r="A291" s="4" t="s">
        <v>313</v>
      </c>
      <c r="B291" s="8" t="s">
        <v>159</v>
      </c>
      <c r="C291" s="8" t="s">
        <v>321</v>
      </c>
      <c r="D291" s="2">
        <v>56</v>
      </c>
      <c r="E291" s="3" t="s">
        <v>136</v>
      </c>
      <c r="F291" s="3" t="str">
        <f t="shared" si="17"/>
        <v>-</v>
      </c>
      <c r="G291" s="3"/>
    </row>
    <row r="292" spans="1:7" ht="26.6" x14ac:dyDescent="0.3">
      <c r="A292" s="4" t="s">
        <v>313</v>
      </c>
      <c r="B292" s="8" t="s">
        <v>225</v>
      </c>
      <c r="C292" s="8" t="s">
        <v>321</v>
      </c>
      <c r="D292" s="2">
        <v>15</v>
      </c>
      <c r="E292" s="3" t="s">
        <v>209</v>
      </c>
      <c r="F292" s="3" t="str">
        <f t="shared" si="17"/>
        <v>-</v>
      </c>
      <c r="G292" s="3"/>
    </row>
    <row r="293" spans="1:7" ht="26.6" x14ac:dyDescent="0.3">
      <c r="A293" s="4" t="s">
        <v>313</v>
      </c>
      <c r="B293" s="8" t="s">
        <v>267</v>
      </c>
      <c r="C293" s="8" t="s">
        <v>225</v>
      </c>
      <c r="D293" s="2">
        <v>55</v>
      </c>
      <c r="E293" s="3" t="s">
        <v>170</v>
      </c>
      <c r="F293" s="3">
        <f>D292+D293</f>
        <v>70</v>
      </c>
      <c r="G293" s="3"/>
    </row>
    <row r="294" spans="1:7" ht="26.6" x14ac:dyDescent="0.3">
      <c r="A294" s="4" t="s">
        <v>313</v>
      </c>
      <c r="B294" s="8" t="s">
        <v>284</v>
      </c>
      <c r="C294" s="8" t="s">
        <v>347</v>
      </c>
      <c r="D294" s="2">
        <v>10</v>
      </c>
      <c r="E294" s="3" t="s">
        <v>1</v>
      </c>
      <c r="F294" s="3">
        <f>D288+D294+D289</f>
        <v>54</v>
      </c>
      <c r="G294" s="3"/>
    </row>
    <row r="295" spans="1:7" x14ac:dyDescent="0.3">
      <c r="A295" s="4" t="s">
        <v>314</v>
      </c>
      <c r="B295" s="8" t="s">
        <v>11</v>
      </c>
      <c r="C295" s="8" t="s">
        <v>321</v>
      </c>
      <c r="D295" s="2">
        <v>8</v>
      </c>
      <c r="E295" s="3" t="s">
        <v>1</v>
      </c>
      <c r="F295" s="3" t="str">
        <f t="shared" si="17"/>
        <v>-</v>
      </c>
      <c r="G295" s="3"/>
    </row>
    <row r="296" spans="1:7" x14ac:dyDescent="0.3">
      <c r="A296" s="4" t="s">
        <v>314</v>
      </c>
      <c r="B296" s="8" t="s">
        <v>58</v>
      </c>
      <c r="C296" s="8" t="s">
        <v>77</v>
      </c>
      <c r="D296" s="2">
        <v>17</v>
      </c>
      <c r="E296" s="3" t="s">
        <v>1</v>
      </c>
      <c r="F296" s="3">
        <f>D296+D297</f>
        <v>26</v>
      </c>
      <c r="G296" s="3"/>
    </row>
    <row r="297" spans="1:7" x14ac:dyDescent="0.3">
      <c r="A297" s="4" t="s">
        <v>314</v>
      </c>
      <c r="B297" s="8" t="s">
        <v>77</v>
      </c>
      <c r="C297" s="8" t="s">
        <v>321</v>
      </c>
      <c r="D297" s="2">
        <v>9</v>
      </c>
      <c r="E297" s="3" t="s">
        <v>1</v>
      </c>
      <c r="F297" s="3" t="str">
        <f>IF(C297="Istituto non sede di RSU","-",D297)</f>
        <v>-</v>
      </c>
      <c r="G297" s="3"/>
    </row>
    <row r="298" spans="1:7" x14ac:dyDescent="0.3">
      <c r="A298" s="4" t="s">
        <v>314</v>
      </c>
      <c r="B298" s="8" t="s">
        <v>90</v>
      </c>
      <c r="C298" s="8" t="s">
        <v>11</v>
      </c>
      <c r="D298" s="2">
        <v>6</v>
      </c>
      <c r="E298" s="3" t="s">
        <v>1</v>
      </c>
      <c r="F298" s="3">
        <f>D295+D298</f>
        <v>14</v>
      </c>
      <c r="G298" s="3"/>
    </row>
    <row r="299" spans="1:7" x14ac:dyDescent="0.3">
      <c r="A299" s="4" t="s">
        <v>314</v>
      </c>
      <c r="B299" s="8" t="s">
        <v>94</v>
      </c>
      <c r="C299" s="8"/>
      <c r="D299" s="2">
        <v>26</v>
      </c>
      <c r="E299" s="3" t="s">
        <v>1</v>
      </c>
      <c r="F299" s="3">
        <f t="shared" ref="F299:F313" si="18">IF(C299="Istituto non sede di RSU","-",D299)</f>
        <v>26</v>
      </c>
      <c r="G299" s="3"/>
    </row>
    <row r="300" spans="1:7" x14ac:dyDescent="0.3">
      <c r="A300" s="4" t="s">
        <v>314</v>
      </c>
      <c r="B300" s="8" t="s">
        <v>97</v>
      </c>
      <c r="C300" s="8" t="s">
        <v>321</v>
      </c>
      <c r="D300" s="2">
        <v>11</v>
      </c>
      <c r="E300" s="3" t="s">
        <v>1</v>
      </c>
      <c r="F300" s="3" t="str">
        <f t="shared" si="18"/>
        <v>-</v>
      </c>
      <c r="G300" s="3"/>
    </row>
    <row r="301" spans="1:7" x14ac:dyDescent="0.3">
      <c r="A301" s="4" t="s">
        <v>314</v>
      </c>
      <c r="B301" s="8" t="s">
        <v>99</v>
      </c>
      <c r="C301" s="8" t="s">
        <v>97</v>
      </c>
      <c r="D301" s="2">
        <v>14</v>
      </c>
      <c r="E301" s="3" t="s">
        <v>1</v>
      </c>
      <c r="F301" s="3">
        <f>D300+D301</f>
        <v>25</v>
      </c>
      <c r="G301" s="3"/>
    </row>
    <row r="302" spans="1:7" ht="26.6" x14ac:dyDescent="0.3">
      <c r="A302" s="4" t="s">
        <v>314</v>
      </c>
      <c r="B302" s="8" t="s">
        <v>116</v>
      </c>
      <c r="C302" s="8"/>
      <c r="D302" s="2">
        <v>35</v>
      </c>
      <c r="E302" s="3" t="s">
        <v>102</v>
      </c>
      <c r="F302" s="3">
        <f t="shared" si="18"/>
        <v>35</v>
      </c>
      <c r="G302" s="3"/>
    </row>
    <row r="303" spans="1:7" ht="53.2" x14ac:dyDescent="0.3">
      <c r="A303" s="4" t="s">
        <v>314</v>
      </c>
      <c r="B303" s="8" t="s">
        <v>129</v>
      </c>
      <c r="C303" s="8" t="s">
        <v>336</v>
      </c>
      <c r="D303" s="2">
        <v>26</v>
      </c>
      <c r="E303" s="3" t="s">
        <v>102</v>
      </c>
      <c r="F303" s="3">
        <f t="shared" si="18"/>
        <v>26</v>
      </c>
      <c r="G303" s="3"/>
    </row>
    <row r="304" spans="1:7" ht="26.6" x14ac:dyDescent="0.3">
      <c r="A304" s="4" t="s">
        <v>314</v>
      </c>
      <c r="B304" s="8" t="s">
        <v>337</v>
      </c>
      <c r="C304" s="8" t="s">
        <v>321</v>
      </c>
      <c r="D304" s="2"/>
      <c r="E304" s="3"/>
      <c r="F304" s="3" t="str">
        <f t="shared" si="18"/>
        <v>-</v>
      </c>
      <c r="G304" s="3"/>
    </row>
    <row r="305" spans="1:7" ht="26.6" x14ac:dyDescent="0.3">
      <c r="A305" s="4" t="s">
        <v>314</v>
      </c>
      <c r="B305" s="8" t="s">
        <v>338</v>
      </c>
      <c r="C305" s="8" t="s">
        <v>321</v>
      </c>
      <c r="D305" s="2"/>
      <c r="E305" s="3"/>
      <c r="F305" s="3" t="str">
        <f t="shared" si="18"/>
        <v>-</v>
      </c>
      <c r="G305" s="3"/>
    </row>
    <row r="306" spans="1:7" x14ac:dyDescent="0.3">
      <c r="A306" s="4" t="s">
        <v>314</v>
      </c>
      <c r="B306" s="8" t="s">
        <v>154</v>
      </c>
      <c r="C306" s="8"/>
      <c r="D306" s="2">
        <v>172</v>
      </c>
      <c r="E306" s="3" t="s">
        <v>136</v>
      </c>
      <c r="F306" s="3">
        <f t="shared" si="18"/>
        <v>172</v>
      </c>
      <c r="G306" s="3"/>
    </row>
    <row r="307" spans="1:7" x14ac:dyDescent="0.3">
      <c r="A307" s="4" t="s">
        <v>314</v>
      </c>
      <c r="B307" s="8" t="s">
        <v>161</v>
      </c>
      <c r="C307" s="8"/>
      <c r="D307" s="2">
        <v>56</v>
      </c>
      <c r="E307" s="3" t="s">
        <v>136</v>
      </c>
      <c r="F307" s="3">
        <f t="shared" si="18"/>
        <v>56</v>
      </c>
      <c r="G307" s="3"/>
    </row>
    <row r="308" spans="1:7" ht="26.6" x14ac:dyDescent="0.3">
      <c r="A308" s="4" t="s">
        <v>314</v>
      </c>
      <c r="B308" s="8" t="s">
        <v>213</v>
      </c>
      <c r="C308" s="8" t="s">
        <v>321</v>
      </c>
      <c r="D308" s="2">
        <v>20</v>
      </c>
      <c r="E308" s="3" t="s">
        <v>209</v>
      </c>
      <c r="F308" s="3" t="str">
        <f t="shared" si="18"/>
        <v>-</v>
      </c>
      <c r="G308" s="3"/>
    </row>
    <row r="309" spans="1:7" ht="39.9" x14ac:dyDescent="0.3">
      <c r="A309" s="4" t="s">
        <v>314</v>
      </c>
      <c r="B309" s="8" t="s">
        <v>227</v>
      </c>
      <c r="C309" s="8" t="s">
        <v>213</v>
      </c>
      <c r="D309" s="2">
        <v>47</v>
      </c>
      <c r="E309" s="3" t="s">
        <v>170</v>
      </c>
      <c r="F309" s="3">
        <f>D308+D309</f>
        <v>67</v>
      </c>
      <c r="G309" s="3"/>
    </row>
    <row r="310" spans="1:7" ht="66.5" x14ac:dyDescent="0.3">
      <c r="A310" s="4" t="s">
        <v>314</v>
      </c>
      <c r="B310" s="8" t="s">
        <v>243</v>
      </c>
      <c r="C310" s="8"/>
      <c r="D310" s="2">
        <v>61</v>
      </c>
      <c r="E310" s="3" t="s">
        <v>170</v>
      </c>
      <c r="F310" s="3">
        <f t="shared" si="18"/>
        <v>61</v>
      </c>
      <c r="G310" s="3"/>
    </row>
    <row r="311" spans="1:7" ht="39.9" x14ac:dyDescent="0.3">
      <c r="A311" s="4" t="s">
        <v>314</v>
      </c>
      <c r="B311" s="8" t="s">
        <v>266</v>
      </c>
      <c r="C311" s="8"/>
      <c r="D311" s="2">
        <v>46</v>
      </c>
      <c r="E311" s="3" t="s">
        <v>170</v>
      </c>
      <c r="F311" s="3">
        <f t="shared" si="18"/>
        <v>46</v>
      </c>
      <c r="G311" s="3"/>
    </row>
    <row r="312" spans="1:7" ht="39.9" x14ac:dyDescent="0.3">
      <c r="A312" s="4" t="s">
        <v>314</v>
      </c>
      <c r="B312" s="8" t="s">
        <v>273</v>
      </c>
      <c r="C312" s="12" t="s">
        <v>361</v>
      </c>
      <c r="D312" s="2">
        <v>18</v>
      </c>
      <c r="E312" s="3" t="s">
        <v>1</v>
      </c>
      <c r="F312" s="3">
        <f>D286+D287+D312</f>
        <v>28</v>
      </c>
      <c r="G312" s="3"/>
    </row>
    <row r="313" spans="1:7" ht="53.2" x14ac:dyDescent="0.3">
      <c r="A313" s="4" t="s">
        <v>297</v>
      </c>
      <c r="B313" s="8" t="s">
        <v>287</v>
      </c>
      <c r="C313" s="8" t="s">
        <v>321</v>
      </c>
      <c r="D313" s="2">
        <v>19</v>
      </c>
      <c r="E313" s="3" t="s">
        <v>288</v>
      </c>
      <c r="F313" s="3" t="str">
        <f t="shared" si="18"/>
        <v>-</v>
      </c>
      <c r="G313" s="3"/>
    </row>
  </sheetData>
  <autoFilter ref="A1:G313" xr:uid="{00000000-0009-0000-0000-000001000000}"/>
  <conditionalFormatting sqref="D2:D1048576">
    <cfRule type="cellIs" dxfId="1" priority="1" operator="lessThan">
      <formula>16</formula>
    </cfRule>
  </conditionalFormatting>
  <conditionalFormatting sqref="E40:E41">
    <cfRule type="cellIs" dxfId="0" priority="2" operator="lessThan">
      <formula>10</formula>
    </cfRule>
  </conditionalFormatting>
  <pageMargins left="0" right="0" top="0" bottom="0" header="0" footer="0"/>
  <pageSetup paperSize="9" firstPageNumber="0" fitToWidth="0" fitToHeight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Mappatura RSU &lt;16 riorganiz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2025-01-10T17:33:11Z</dcterms:modified>
</cp:coreProperties>
</file>